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 activeTab="3"/>
  </bookViews>
  <sheets>
    <sheet name="แบบ ปง.1 สรุปแผนงาน" sheetId="22" r:id="rId1"/>
    <sheet name="แบบ งป2(สป)" sheetId="8" r:id="rId2"/>
    <sheet name="แบบ งป2(คลัง)" sheetId="18" r:id="rId3"/>
    <sheet name="แบบ งป2 (ช่าง)" sheetId="15" r:id="rId4"/>
    <sheet name="แบบ งป.3-1(สรุป คก.)" sheetId="5" state="hidden" r:id="rId5"/>
    <sheet name="ส่วนที่ 1(2)" sheetId="11" state="hidden" r:id="rId6"/>
    <sheet name="แบบงบ 1" sheetId="19" state="hidden" r:id="rId7"/>
    <sheet name="แบบ งป4" sheetId="6" state="hidden" r:id="rId8"/>
    <sheet name="แบบ งป 5" sheetId="7" state="hidden" r:id="rId9"/>
    <sheet name="แบบงบ 5(สป)เสนอ" sheetId="21" state="hidden" r:id="rId10"/>
  </sheets>
  <definedNames>
    <definedName name="_xlnm.Print_Titles" localSheetId="3">'แบบ งป2 (ช่าง)'!$4:$6</definedName>
    <definedName name="_xlnm.Print_Titles" localSheetId="2">'แบบ งป2(คลัง)'!$4:$6</definedName>
    <definedName name="_xlnm.Print_Titles" localSheetId="1">'แบบ งป2(สป)'!$1:$6</definedName>
    <definedName name="_xlnm.Print_Titles" localSheetId="0">'แบบ ปง.1 สรุปแผนงาน'!$1:$5</definedName>
    <definedName name="_xlnm.Print_Titles" localSheetId="9">'แบบงบ 5(สป)เสนอ'!$1:$4</definedName>
  </definedNames>
  <calcPr calcId="144525"/>
</workbook>
</file>

<file path=xl/calcChain.xml><?xml version="1.0" encoding="utf-8"?>
<calcChain xmlns="http://schemas.openxmlformats.org/spreadsheetml/2006/main">
  <c r="N53" i="8" l="1"/>
  <c r="N117" i="8"/>
  <c r="N108" i="8"/>
  <c r="N91" i="8"/>
  <c r="N84" i="8"/>
  <c r="N64" i="8"/>
  <c r="N41" i="8"/>
  <c r="N33" i="8"/>
  <c r="N27" i="8"/>
  <c r="N8" i="8"/>
  <c r="N34" i="21"/>
  <c r="D37" i="22" l="1"/>
  <c r="D36" i="22"/>
  <c r="D34" i="22"/>
  <c r="D32" i="22"/>
  <c r="D30" i="22"/>
  <c r="D28" i="22"/>
  <c r="D25" i="22"/>
  <c r="D22" i="22"/>
  <c r="D19" i="22"/>
  <c r="D16" i="22"/>
  <c r="D14" i="22"/>
  <c r="D12" i="22"/>
  <c r="D9" i="22"/>
  <c r="N96" i="21" l="1"/>
  <c r="N95" i="21"/>
  <c r="N94" i="21"/>
  <c r="N80" i="21"/>
  <c r="N78" i="21"/>
  <c r="N71" i="21"/>
  <c r="N70" i="21"/>
  <c r="N69" i="21"/>
  <c r="N68" i="21"/>
  <c r="N67" i="21"/>
  <c r="N63" i="21"/>
  <c r="N62" i="21"/>
  <c r="N60" i="21"/>
  <c r="N59" i="21"/>
  <c r="N58" i="21"/>
  <c r="N56" i="21"/>
  <c r="N55" i="21"/>
  <c r="N54" i="21"/>
  <c r="N53" i="21"/>
  <c r="N52" i="21"/>
  <c r="N51" i="21"/>
  <c r="N49" i="21"/>
  <c r="N48" i="21"/>
  <c r="N47" i="21"/>
  <c r="N45" i="21" s="1"/>
  <c r="N44" i="21"/>
  <c r="N43" i="21"/>
  <c r="N41" i="21"/>
  <c r="N39" i="21"/>
  <c r="N38" i="21"/>
  <c r="N37" i="21"/>
  <c r="N36" i="21"/>
  <c r="N35" i="21"/>
  <c r="G51" i="19"/>
  <c r="F51" i="19"/>
  <c r="H46" i="19"/>
  <c r="H45" i="19"/>
  <c r="H44" i="19"/>
  <c r="H43" i="19"/>
  <c r="I80" i="19"/>
  <c r="G80" i="19"/>
  <c r="E80" i="19"/>
  <c r="N93" i="21" l="1"/>
  <c r="H51" i="19"/>
  <c r="N50" i="21"/>
  <c r="N77" i="21"/>
  <c r="N42" i="21"/>
  <c r="N40" i="21" s="1"/>
  <c r="N66" i="21"/>
  <c r="N98" i="21" l="1"/>
</calcChain>
</file>

<file path=xl/sharedStrings.xml><?xml version="1.0" encoding="utf-8"?>
<sst xmlns="http://schemas.openxmlformats.org/spreadsheetml/2006/main" count="811" uniqueCount="375">
  <si>
    <t>หมายเหตุ</t>
  </si>
  <si>
    <t>สาธารณสุข</t>
  </si>
  <si>
    <t>งบประมาณ</t>
  </si>
  <si>
    <t>1.</t>
  </si>
  <si>
    <t>2.</t>
  </si>
  <si>
    <t>3.</t>
  </si>
  <si>
    <t>4.</t>
  </si>
  <si>
    <t>ที่</t>
  </si>
  <si>
    <t>รวม</t>
  </si>
  <si>
    <t>กอง....................................................</t>
  </si>
  <si>
    <t>แบบงบ  1</t>
  </si>
  <si>
    <t>ชื่อ - สกุล</t>
  </si>
  <si>
    <t>ตำแหน่ง</t>
  </si>
  <si>
    <t>ค่า</t>
  </si>
  <si>
    <t>ค่าช่วยเหลือ</t>
  </si>
  <si>
    <t>เช่าบ้าน</t>
  </si>
  <si>
    <t>การศึกษา</t>
  </si>
  <si>
    <t>บุตร</t>
  </si>
  <si>
    <t>แบบบัญชีหมวดเงินอุดหนุน</t>
  </si>
  <si>
    <t>รายการ</t>
  </si>
  <si>
    <t>แนบหนังสืออนุมัติ/โครงการที่ผ่านการพิจารณา</t>
  </si>
  <si>
    <t>สนับสนุนงบประมาณ</t>
  </si>
  <si>
    <t>ที่ขอตั้ง</t>
  </si>
  <si>
    <t>/เอกสารที่ใช้ประกอบการพิจารณาอื่น</t>
  </si>
  <si>
    <t>แบบงบ  5</t>
  </si>
  <si>
    <t xml:space="preserve">         แผนงาน</t>
  </si>
  <si>
    <t>บริหารทั่วไป</t>
  </si>
  <si>
    <t>รักษาความสงบ</t>
  </si>
  <si>
    <t>เคหะชุมชน</t>
  </si>
  <si>
    <t>การศาสนาฯ</t>
  </si>
  <si>
    <t>พาณิชย์</t>
  </si>
  <si>
    <t>งบกลาง</t>
  </si>
  <si>
    <t xml:space="preserve">                         งาน</t>
  </si>
  <si>
    <t>บริหาร</t>
  </si>
  <si>
    <t>เทศกิจ</t>
  </si>
  <si>
    <t>ป้องกัน</t>
  </si>
  <si>
    <t>โรงฆ่า</t>
  </si>
  <si>
    <t>หมวดรายจ่าย</t>
  </si>
  <si>
    <t>ทั่วไป</t>
  </si>
  <si>
    <t>งานคลัง</t>
  </si>
  <si>
    <t>ภัยฯ</t>
  </si>
  <si>
    <t>ทั่วไปฯ</t>
  </si>
  <si>
    <t>ส่งเสริมฯ</t>
  </si>
  <si>
    <t>กีฬา</t>
  </si>
  <si>
    <t>ศาสนาฯ</t>
  </si>
  <si>
    <t>สัตว์</t>
  </si>
  <si>
    <t>รายจ่ายประจำ</t>
  </si>
  <si>
    <t xml:space="preserve"> - ค่าบำรุงสันนิบาตเทศบาลแห่งประเทศไทย</t>
  </si>
  <si>
    <t xml:space="preserve"> - ค่าใช้จ่ายในการจัดการจราจร</t>
  </si>
  <si>
    <t xml:space="preserve"> - เงินสมทบ กบท.</t>
  </si>
  <si>
    <t>รายจ่ายเกี่ยวเนื่องกับการปฏิบัติราชการที่ไม่เข้า</t>
  </si>
  <si>
    <t>วัสดุอื่น</t>
  </si>
  <si>
    <t>เงินเพิ่มต่างๆ</t>
  </si>
  <si>
    <t>สร้างความเข้มแข็ง</t>
  </si>
  <si>
    <t>ปลัดเทศบาล</t>
  </si>
  <si>
    <t>นางสาวนันท์นลิน  ม่วงไม้</t>
  </si>
  <si>
    <t>รวม 12 เดือน</t>
  </si>
  <si>
    <t>งานป้องกันฯ</t>
  </si>
  <si>
    <t>นายพลวัฒน์  เหรียญทอง</t>
  </si>
  <si>
    <t>นายดิเรก  ฤกษ์สุนทร</t>
  </si>
  <si>
    <t>ค่าบำรุงรักษาและปรับปรุงที่ดินและสิ่งก่อสร้าง</t>
  </si>
  <si>
    <t xml:space="preserve"> - ค่าต้อนรับบุคคลหรือคณะบุคคล</t>
  </si>
  <si>
    <t xml:space="preserve"> -  ค่าเลี้ยงรับรองในการประชุมสภาฯ กรรมการฯ</t>
  </si>
  <si>
    <t xml:space="preserve"> -  ค่าใช้จ่ายในการเดินทางไปราชการ</t>
  </si>
  <si>
    <t xml:space="preserve"> - เงินประกันสุขภาพ (สปสช)</t>
  </si>
  <si>
    <t xml:space="preserve"> - ค่าปรับปรุงระบบระบายน้ำ</t>
  </si>
  <si>
    <t xml:space="preserve"> - ค่าปรับปรุงถนน ค.ส.ล.</t>
  </si>
  <si>
    <t xml:space="preserve"> - ค่าก่อสร้างอาคาร</t>
  </si>
  <si>
    <t xml:space="preserve"> - ค่าต่อเติม ดัดแปลงอาคาร</t>
  </si>
  <si>
    <t>ท่องเที่ยว</t>
  </si>
  <si>
    <t>จ่ายจาก</t>
  </si>
  <si>
    <t>(เป็นเงิน / บาท)</t>
  </si>
  <si>
    <t>เงินจ่ายขาดจากเงิน</t>
  </si>
  <si>
    <t>2.1</t>
  </si>
  <si>
    <t>สะสม</t>
  </si>
  <si>
    <t>2.1.1</t>
  </si>
  <si>
    <t>2.2</t>
  </si>
  <si>
    <t>2.2.1</t>
  </si>
  <si>
    <t>รวมรายจ่าย</t>
  </si>
  <si>
    <t>2.4  รายการเงินอุดหนุนเฉพาะกิจ  เงินกู้  เงินจ่ายขาดเงินสะสม (รายการที่ไม่นำไปตั้งงบประมาณ)</t>
  </si>
  <si>
    <t>เงินอุดหนุนเฉพาะกิจ</t>
  </si>
  <si>
    <t>1.1</t>
  </si>
  <si>
    <t>แผนงาน..................................</t>
  </si>
  <si>
    <t>1.1.1</t>
  </si>
  <si>
    <t>งาน............................................</t>
  </si>
  <si>
    <t>1.2</t>
  </si>
  <si>
    <t>1.2.1</t>
  </si>
  <si>
    <t>1.3</t>
  </si>
  <si>
    <t>1.3.1</t>
  </si>
  <si>
    <t>ฯลฯ</t>
  </si>
  <si>
    <t>เงินอุดหนุนจาก.......</t>
  </si>
  <si>
    <t>3.1</t>
  </si>
  <si>
    <t>3.1.1</t>
  </si>
  <si>
    <t>3.2</t>
  </si>
  <si>
    <t>3.2.1</t>
  </si>
  <si>
    <t>3.3</t>
  </si>
  <si>
    <t>3.3.1</t>
  </si>
  <si>
    <t>3.4</t>
  </si>
  <si>
    <t>3.4.1</t>
  </si>
  <si>
    <t>เงินกู้</t>
  </si>
  <si>
    <t>4.1</t>
  </si>
  <si>
    <t>4.1.1</t>
  </si>
  <si>
    <t>4.2</t>
  </si>
  <si>
    <t>4.2.1</t>
  </si>
  <si>
    <t>ปี  2553</t>
  </si>
  <si>
    <t>ปี  2554</t>
  </si>
  <si>
    <t>ข้อมูลปี 2555  ณ  วันที่ .................................................................</t>
  </si>
  <si>
    <t>ปรากฎใน</t>
  </si>
  <si>
    <t>(หน้า)</t>
  </si>
  <si>
    <t>งานกิจการ</t>
  </si>
  <si>
    <t>สถานธนานุบาล</t>
  </si>
  <si>
    <t>พ.จ.อ.ไชยยันต์  แย้มกลัด</t>
  </si>
  <si>
    <t>พนักงานวิทยุ</t>
  </si>
  <si>
    <t>หน่วยงาน ....................................................................</t>
  </si>
  <si>
    <t>ในประเภทรายจ่ายเกี่ยวเนื่องกับการปฏิบัติราชการที่ไม่เข้าลักษณะรายจ่ายหมวดอื่นๆ</t>
  </si>
  <si>
    <t>ชื่อโครงการ</t>
  </si>
  <si>
    <t>ที่เสนอขอตั้ง</t>
  </si>
  <si>
    <t>2.ค่าชำระดอกเบี้ยฯ</t>
  </si>
  <si>
    <t>1.ค่าชำระหนี้เงินต้น</t>
  </si>
  <si>
    <t>3. เงินสมทบกองทุนประกันสังคม</t>
  </si>
  <si>
    <t>4. เงินสำรองจ่าย</t>
  </si>
  <si>
    <t>5. เบี้ยยังชีพคนชรา</t>
  </si>
  <si>
    <t>6. เบี้ยยังชีพคนพิการ</t>
  </si>
  <si>
    <t>7. เบี้ยยังชีพผู้ป่วยโรคเอดส์</t>
  </si>
  <si>
    <t>8.ราจ่ายตามข้อผูกพัน ประกอบด้วย</t>
  </si>
  <si>
    <t>บำเหน็จบำนาญ</t>
  </si>
  <si>
    <t xml:space="preserve">รายจ่ายงบกลาง </t>
  </si>
  <si>
    <t>งบบุคลากร หมวดเงินเดือน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</si>
  <si>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</si>
  <si>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</si>
  <si>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</si>
  <si>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</t>
  </si>
  <si>
    <t>ค่าตอบแทนประธานสภา รองประธานสภาฯ</t>
  </si>
  <si>
    <t>งบบุคลากร หมวดเงินเดือน (ฝ่ายประจำ)</t>
  </si>
  <si>
    <t>ค่าตอบแทนพนักงานจ้าง</t>
  </si>
  <si>
    <t xml:space="preserve">เงินเดือนพนักงาน  </t>
  </si>
  <si>
    <t xml:space="preserve">เงินเพิ่มต่างๆ </t>
  </si>
  <si>
    <t xml:space="preserve">เงินประจำตำแหน่งฯ  </t>
  </si>
  <si>
    <t xml:space="preserve">ค่าจ้างประจำ  </t>
  </si>
  <si>
    <t xml:space="preserve">งบดำเนินการ หมวดค่าตอบแทน  </t>
  </si>
  <si>
    <t xml:space="preserve">งบดำเนินการ หมวดค่าใช้สอย  </t>
  </si>
  <si>
    <t xml:space="preserve">งบดำเนินการ หมวดค่าวัสดุ   </t>
  </si>
  <si>
    <t xml:space="preserve">งบดำเนินการ หมวดค่าสาธารณูปโภค </t>
  </si>
  <si>
    <t xml:space="preserve">ค่าตอบแทนผู้ปฏิบัติราชการอันเป็นประโยชน์ฯ </t>
  </si>
  <si>
    <t xml:space="preserve">ค่าตอบแทนการปฏิบัติงานนอกเวลาราชการ  </t>
  </si>
  <si>
    <t xml:space="preserve">ค่าเช่าบ้าน  </t>
  </si>
  <si>
    <t xml:space="preserve">เงินช่วยเหลือการศึกษาบุตร  </t>
  </si>
  <si>
    <t xml:space="preserve">รายจ่ายเพื่อให้ได้มาซึ่งบริการ  </t>
  </si>
  <si>
    <t xml:space="preserve">รายจ่ายเกี่ยวกับการรับรองและพิธีการ </t>
  </si>
  <si>
    <t xml:space="preserve">ลักษณะรายจ่ายหมวดอื่น ๆ </t>
  </si>
  <si>
    <t>วัสดุสำนักงาน</t>
  </si>
  <si>
    <t xml:space="preserve">วัสดุไฟฟ้าและวิทยุ  </t>
  </si>
  <si>
    <t xml:space="preserve">วัสดุงานบ้านงานครัว  </t>
  </si>
  <si>
    <t xml:space="preserve">วัสดุก่อสร้าง  </t>
  </si>
  <si>
    <t xml:space="preserve">วัสดุยานพาหนะและขนส่ง  </t>
  </si>
  <si>
    <t xml:space="preserve">วัสดุเชื้อเพลิงและหล่อลื่น  </t>
  </si>
  <si>
    <t xml:space="preserve">วัสดุวิทยาศาสตร์หรือการแพทย์  </t>
  </si>
  <si>
    <t xml:space="preserve">วัสดุการเกษตร  </t>
  </si>
  <si>
    <t xml:space="preserve">วัสดุโฆษณาและเผยแพร่  </t>
  </si>
  <si>
    <t xml:space="preserve">วัสดุเครื่องแต่งกาย  </t>
  </si>
  <si>
    <t xml:space="preserve">วัสดุกีฬา  </t>
  </si>
  <si>
    <t xml:space="preserve">วัสดุคอมพิวเตอร์  </t>
  </si>
  <si>
    <t xml:space="preserve">ค่าไฟฟ้า </t>
  </si>
  <si>
    <t xml:space="preserve">ค่าน้ำประปา  </t>
  </si>
  <si>
    <t xml:space="preserve">ค่าบริการโทรศัพท์ </t>
  </si>
  <si>
    <t xml:space="preserve">ค่าบริการไปรษณีย์ </t>
  </si>
  <si>
    <t>ค่าบริการสื่อสารและโทรคมนาคม</t>
  </si>
  <si>
    <t xml:space="preserve">หมวดเงินอุดหนุน </t>
  </si>
  <si>
    <t xml:space="preserve">เงินอุดหนุนอปท. </t>
  </si>
  <si>
    <t>เงินอุดหนุนเอกชน</t>
  </si>
  <si>
    <t xml:space="preserve">เงินอุดหนุนส่วนราชการ </t>
  </si>
  <si>
    <t>เงินอุดหนุนกิจการที่เป็นสาธารณประโยชน์</t>
  </si>
  <si>
    <t>งบลงทุน หมวดค่าครุภัณฑ์</t>
  </si>
  <si>
    <t>งบลงทุน หมวดค่าที่ดินและสิ่งก่อสร้าง</t>
  </si>
  <si>
    <t xml:space="preserve">สำนักงาน  </t>
  </si>
  <si>
    <t xml:space="preserve">การศึกษา  </t>
  </si>
  <si>
    <t xml:space="preserve">ยานพาหนะและขนส่ง </t>
  </si>
  <si>
    <t xml:space="preserve">ก่อสร้าง  </t>
  </si>
  <si>
    <t xml:space="preserve">การเกษตร  </t>
  </si>
  <si>
    <t xml:space="preserve">ไฟฟ้าและวิทยุ  </t>
  </si>
  <si>
    <t xml:space="preserve">โฆษณาและเผยแพร่  </t>
  </si>
  <si>
    <t xml:space="preserve">งานบ้านงานครัว  </t>
  </si>
  <si>
    <t xml:space="preserve">เครื่องดับเพลิง  </t>
  </si>
  <si>
    <t xml:space="preserve">กีฬา  </t>
  </si>
  <si>
    <t xml:space="preserve">คอมพิวเตอร์  </t>
  </si>
  <si>
    <t>อื่นๆ</t>
  </si>
  <si>
    <t>โรงงาน</t>
  </si>
  <si>
    <t>สำรวจ</t>
  </si>
  <si>
    <t>วัสดุเครื่องดับเพลิง</t>
  </si>
  <si>
    <t>วัสดุสนาม</t>
  </si>
  <si>
    <t>งบรายจ่ายอื่น</t>
  </si>
  <si>
    <t>วัสดุการศึกษา</t>
  </si>
  <si>
    <t>นางสาวจิราภรณ์ พลายบัว</t>
  </si>
  <si>
    <t>แบบบัญชีรายชื่อ อัตราเงินเดือน และค่าตอบแทนบางประเภทของพนักงานและลูกจ้างประจำ</t>
  </si>
  <si>
    <t>กอง</t>
  </si>
  <si>
    <t>งาน</t>
  </si>
  <si>
    <t>เงินประจำ</t>
  </si>
  <si>
    <t>กอง สำนักปลัดเทศบาล</t>
  </si>
  <si>
    <t>รวม : 12 เดือน</t>
  </si>
  <si>
    <t>งานบริหารทั่วไป</t>
  </si>
  <si>
    <t>ลูกจ้างประจำ</t>
  </si>
  <si>
    <t>เจ้าพนักงานป้องกันฯ</t>
  </si>
  <si>
    <t>ค่าตอบแทนอัตราร้อยละ</t>
  </si>
  <si>
    <t>พนักงานขับรถบรรทุกน้ำ</t>
  </si>
  <si>
    <t>นางสุรินทร  กว้างเจริญกิจ</t>
  </si>
  <si>
    <t>งบลงทุน  หมวดค่าที่ดินและสิ่งก่อสร้าง</t>
  </si>
  <si>
    <t>งบประมาณที่เสนอขอ</t>
  </si>
  <si>
    <t>ประเภทค่าที่ดินและสิ่งก่อสร้าง</t>
  </si>
  <si>
    <t>ประเภทครุภัณฑ์</t>
  </si>
  <si>
    <t>การศึกษาบุตร</t>
  </si>
  <si>
    <t>ค่าตอบแทนประโยชน์ตอบแทนอื่นเป็นกรณีพิเศษ</t>
  </si>
  <si>
    <t xml:space="preserve"> (12 เดือน)</t>
  </si>
  <si>
    <t>เงินประจำตำแหน่ง</t>
  </si>
  <si>
    <t xml:space="preserve"> -  ค่าใช้จ่ายตามโครงการ..............สำนักปลัด</t>
  </si>
  <si>
    <t>นายสาธิต จาดเรียบร้อย</t>
  </si>
  <si>
    <t>นางสาวอุไรรัตน์ เทพมังกร</t>
  </si>
  <si>
    <t>นจก.งานทั่วไป</t>
  </si>
  <si>
    <t>นักทรัพยากรบุคคล</t>
  </si>
  <si>
    <t>นจก.งานทะเบียนฯ</t>
  </si>
  <si>
    <t>ค่าบำรุงรักษาและซ่อมแซม</t>
  </si>
  <si>
    <t>ค่าบำรุงรักษาและปรับปรุงครุภัณฑ์</t>
  </si>
  <si>
    <t>แบบบัญชีรายชื่อ ค่าตอบแทนบางประเภทของพนักงานและลูกจ้างประจำ</t>
  </si>
  <si>
    <t>แผนงาน/งาน.....................................................................................</t>
  </si>
  <si>
    <t>..................................................................................................</t>
  </si>
  <si>
    <t>แผนงาน/งาน...................................................</t>
  </si>
  <si>
    <t>หน่วยงานที่ขอรับการ</t>
  </si>
  <si>
    <t>งบลงทุน  หมวดค่าครุภัณฑ์</t>
  </si>
  <si>
    <t xml:space="preserve">เงินอุดหนุน อปท. </t>
  </si>
  <si>
    <t xml:space="preserve">                            งาน</t>
  </si>
  <si>
    <t xml:space="preserve">วัสดุวิทยาศาสตร์  </t>
  </si>
  <si>
    <t>วิทยาศาสตร์หรือการแพทย์</t>
  </si>
  <si>
    <t>วัสดุสำรวจ</t>
  </si>
  <si>
    <t>โครงการ</t>
  </si>
  <si>
    <t>บัญชีคำของบประมาณประจำปีงบประมาณ พ.ศ.2562  เทศบาลตำบลวิเศษไชยชาญ</t>
  </si>
  <si>
    <t>แผนพัฒนาท้องถิ่น</t>
  </si>
  <si>
    <t>ปรากฎในแผนพัฒนาท้องถิ่น (หน้า)</t>
  </si>
  <si>
    <t>แผนงาน/งาน..................................................................</t>
  </si>
  <si>
    <t>หน่วยงาน....................................................</t>
  </si>
  <si>
    <t>ชื่อโครงการ/รายการครุภัณฑ์</t>
  </si>
  <si>
    <t>แบบ งป.2</t>
  </si>
  <si>
    <t>แบบ งป.3/1</t>
  </si>
  <si>
    <t>แบบสรุปโครงการที่เสนอขอตั้งงบประมาณรายจ่าย ประจำปีงบประมาณ พ.ศ. 2565</t>
  </si>
  <si>
    <t>ลำดับที่</t>
  </si>
  <si>
    <t>แผนงาน</t>
  </si>
  <si>
    <t>จำนวนเงินที่ขอตั้ง (บาท)</t>
  </si>
  <si>
    <t>บริหารงานทั่วไป</t>
  </si>
  <si>
    <t>1.1 งานบริหารทั่วไป</t>
  </si>
  <si>
    <t>1.3 งานบริหารงานคลัง</t>
  </si>
  <si>
    <t>1.4 งานควบคุมภายในและการตรวจสอบภายใน</t>
  </si>
  <si>
    <t>รวมแผนงานบริหารงานทั่วไป</t>
  </si>
  <si>
    <t>การรักษาความสงบภายใน</t>
  </si>
  <si>
    <t>2.1 งานบริหารทั่วไปเกี่ยวกับการรักษาความสงบภายใน</t>
  </si>
  <si>
    <t>2.3 งานป้องกันภัยและบรรเทาสาธารณภัย</t>
  </si>
  <si>
    <t>รวมแผนงานการรักษาความสงบภายใน</t>
  </si>
  <si>
    <t>3.2 งานระดับก่อนวัยเรียนและประถมศึกษา</t>
  </si>
  <si>
    <t>รวมแผนงานการศึกษา</t>
  </si>
  <si>
    <t>4.3 งานบริการสาธารณสุขและงานสาธารณสุขอื่น</t>
  </si>
  <si>
    <t>รวมแผนงานสาธารณสุข</t>
  </si>
  <si>
    <t>แบบสรุปคำของบประมาณตามแผนงาน</t>
  </si>
  <si>
    <t>ชื่อหน่วยงาน...(สำนัก/กอง).................................................................</t>
  </si>
  <si>
    <t>เพื่อประกอบการพิจารณาขอตั้งงบประมาณรายจ่ายประจำปีงบประมาณ พ.ศ. 2565</t>
  </si>
  <si>
    <t>สังคมสงเคราะห์</t>
  </si>
  <si>
    <t>5.1 งานบริหารทั่วไปเกี่ยวกับสังคมสงเคราะห์</t>
  </si>
  <si>
    <t>5.2 งานสวัสดิการสังคมและสังคมสงเคราะห์</t>
  </si>
  <si>
    <t>รวมแผนงานสังคมสงเคราะห์</t>
  </si>
  <si>
    <t>เคหะและชุมชน</t>
  </si>
  <si>
    <t>6.1 งานบริหารทั่วไปเกี่ยวกับเคหะและชุมชน</t>
  </si>
  <si>
    <t>6.4 งานกำจัดขยะมูลฝอยและสิ่งปฏิกูล</t>
  </si>
  <si>
    <t>รวมแผนงานเคหะและชุมชน</t>
  </si>
  <si>
    <t>สร้างความเข้มแข็งของชุมชน</t>
  </si>
  <si>
    <t>รวมแผนงานสร้างความเข้มแข็งของชุมชน</t>
  </si>
  <si>
    <t>การศาสนาวัฒนธรรมและนันทนาการ</t>
  </si>
  <si>
    <t>8.2 งานกีฬาและนันทนาการ</t>
  </si>
  <si>
    <t>8.3 งานศาสนาวัฒนธรรมท้องถิ่น</t>
  </si>
  <si>
    <t>รวมแผนงานการศาสนาวัฒนธรรมและนันทนาการ</t>
  </si>
  <si>
    <t>อุตสาหกรรมและการโยธา</t>
  </si>
  <si>
    <t>9.1 งานบริหารทั่วไปเกี่ยวกับอุตสาหกรรมและการโยธา</t>
  </si>
  <si>
    <t>การเกษตร</t>
  </si>
  <si>
    <t>10.1 งานส่งเสริมการเกษตร</t>
  </si>
  <si>
    <t>การพาณิชย์</t>
  </si>
  <si>
    <t>11.2 งานกิจการประปา</t>
  </si>
  <si>
    <t>12.1 งบกลาง</t>
  </si>
  <si>
    <t>รวมทั้งสิ้น (ทุกแผนงาน)</t>
  </si>
  <si>
    <t>รวมแผนงานอุตสาหกรรมและการโยธา</t>
  </si>
  <si>
    <t>รวมแผนงานการเกษตร</t>
  </si>
  <si>
    <t>รวมแผนงานการพาณิชย์</t>
  </si>
  <si>
    <r>
      <t>หมายเหตุ</t>
    </r>
    <r>
      <rPr>
        <sz val="16"/>
        <rFont val="TH SarabunPSK"/>
        <family val="2"/>
      </rPr>
      <t xml:space="preserve"> ให้สำนัก/กอง จัดทำเฉพาะแผนงานที่เกี่ยวข้อง ถ้าไม่เกี่ยวข้องให้ตัดออก</t>
    </r>
  </si>
  <si>
    <t>แบบ ปง.1</t>
  </si>
  <si>
    <t>รวมแผนงานงบกลาง</t>
  </si>
  <si>
    <t xml:space="preserve">          (…....................................................)</t>
  </si>
  <si>
    <t>(ลงชื่อ)...........................................................ผู้เสนอขอตั้งงบประมาณ</t>
  </si>
  <si>
    <t>แบบคำของบประมาณรายจ่าย</t>
  </si>
  <si>
    <t>หน่วยงาน......................................................................(สำนัก/กอง)</t>
  </si>
  <si>
    <t xml:space="preserve"> -  ค่าลงทะเบียนในการฝึกอบรม</t>
  </si>
  <si>
    <t xml:space="preserve"> -  ค่าใช้จ่ายในการเดินทางไปราชการฯ</t>
  </si>
  <si>
    <t>แบบ งป 4</t>
  </si>
  <si>
    <t>แบบ งป 5/1</t>
  </si>
  <si>
    <t>แบบ งป 5/2</t>
  </si>
  <si>
    <t>รวมงบรายจ่ายทุกงบ</t>
  </si>
  <si>
    <t>ลงชื่อ................................................................ผู้เสนอขอตั้งงบประมาณ</t>
  </si>
  <si>
    <r>
      <rPr>
        <b/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สามารถเพิ่มช่องแผนงาน งาน ประเภทรายจ่าย ได้ตามข้อเท็จจริงของแต่ละกอง</t>
    </r>
  </si>
  <si>
    <t>ภายในฯ</t>
  </si>
  <si>
    <t>ควบคุม</t>
  </si>
  <si>
    <t>ป้องกันฯ</t>
  </si>
  <si>
    <t>1.ค่าชำระหนี้เงินกู้</t>
  </si>
  <si>
    <t>2.ค่าชำระดอกเบี้ย</t>
  </si>
  <si>
    <t>4. เงินสมทบกองทุนเงินทดแทน</t>
  </si>
  <si>
    <t>5. เบี้ยยังชีพผู้สูงอายุ</t>
  </si>
  <si>
    <t>6. เบี้ยยังชีพความพิการ</t>
  </si>
  <si>
    <t>7. เบี้ยยังชีพผู้ป่วยเอดส์</t>
  </si>
  <si>
    <t>8. เงินสำรองจ่าย</t>
  </si>
  <si>
    <t>9.รายจ่ายตามข้อผูกพัน ประกอบด้วย</t>
  </si>
  <si>
    <t xml:space="preserve"> - เงินสมทบกองทุน กบท.</t>
  </si>
  <si>
    <t xml:space="preserve"> - เงินบำเหน็จบำนาญข้าราชการถ่ายโอน</t>
  </si>
  <si>
    <t xml:space="preserve"> - เงินช่วยพิเศษผู้รับบำนาญ</t>
  </si>
  <si>
    <t xml:space="preserve"> - เงินช่วยพิเศษผู้รับบำนาญข้าราชการถ่ายโอน</t>
  </si>
  <si>
    <t xml:space="preserve"> - เงินค่ารักษาพยาบาลรับบำนาญ</t>
  </si>
  <si>
    <t xml:space="preserve"> ฯลฯ</t>
  </si>
  <si>
    <t>เงินค่าตอบแทนรายเดือนเลขานุการ/ที่ปรึกษานายก</t>
  </si>
  <si>
    <t>ค่าตอบแทนประธานสภา/รองประธานสภา/สมาชิกสภา</t>
  </si>
  <si>
    <t xml:space="preserve">ค่าจ้างลูกจ้างประจำ  </t>
  </si>
  <si>
    <t xml:space="preserve"> - เงินประโยชน์ตอบแทนอื่นเป็นกรณีพิเศษ</t>
  </si>
  <si>
    <t xml:space="preserve"> - ค่าตอบแทนบุคคลหรือคณะกรรมการที่ได้รับแต่งตั้งฯ</t>
  </si>
  <si>
    <t xml:space="preserve"> - ค่าป่วยการ อปพร.</t>
  </si>
  <si>
    <t xml:space="preserve"> - ค่าป่วยการ อาสาสมัครบริบาลท้องถิ่น</t>
  </si>
  <si>
    <t xml:space="preserve"> - ค่าตอบแทนเจ้าหน้าที่ในการเลือกตั้ง</t>
  </si>
  <si>
    <t>ค่าเบี้ยประชุม</t>
  </si>
  <si>
    <t xml:space="preserve"> - ค่ารับรอง (รายการในการรับรองหรือเลี้ยงรับรอง)</t>
  </si>
  <si>
    <t xml:space="preserve"> -  ค่าใช้จ่ายในการประชุมราชการ</t>
  </si>
  <si>
    <t>วัสดุดนตรี</t>
  </si>
  <si>
    <r>
      <t xml:space="preserve">ค่าเช่าพื้นที่เว็บไซต์และค่าธรรมเนียมที่เกี่ยวข้อง </t>
    </r>
    <r>
      <rPr>
        <sz val="12"/>
        <color rgb="FFFF0000"/>
        <rFont val="TH SarabunPSK"/>
        <family val="2"/>
      </rPr>
      <t>(NEW)</t>
    </r>
  </si>
  <si>
    <r>
      <t xml:space="preserve">วัสดุจราจร </t>
    </r>
    <r>
      <rPr>
        <sz val="12"/>
        <color rgb="FFFF0000"/>
        <rFont val="TH SarabunPSK"/>
        <family val="2"/>
      </rPr>
      <t>(NEW)</t>
    </r>
  </si>
  <si>
    <t xml:space="preserve">งบเงินอุดหนุน </t>
  </si>
  <si>
    <t>คอมพิวเตอร์และอิเล็กทรอนิกส์</t>
  </si>
  <si>
    <t>สนาม</t>
  </si>
  <si>
    <t>ค่าก่อสร้างอาคาร หรือสิ่งปลูกสร้างต่างๆ</t>
  </si>
  <si>
    <t>ค่าต่อเติม ดัดแปลงอาคารหรือสิ่งปลูกสร้างต่างๆ</t>
  </si>
  <si>
    <t xml:space="preserve">ค่าก่อสร้างสิ่งสาธารณูปการ </t>
  </si>
  <si>
    <t>ค่าก่อสร้างสิ่งสาธารณูปโภค</t>
  </si>
  <si>
    <t>ค่าปรับปรุงที่ดินและสิ่งก่อสร้าง</t>
  </si>
  <si>
    <t>ค่าชดเชยสัญญาแบบปรับราคาได้ (ค่า K)</t>
  </si>
  <si>
    <t>เงินอุดหนุนรัฐวิสาหกิจ</t>
  </si>
  <si>
    <t>เงินอุดหนุนองค์กรประชาชน</t>
  </si>
  <si>
    <t>เงินอุดหนุนองค์กรศาสนา</t>
  </si>
  <si>
    <t>เงินอุดหนุนองค์กรการกุศล</t>
  </si>
  <si>
    <t>อุตสาหกรรม</t>
  </si>
  <si>
    <t xml:space="preserve">            (..........................................................)</t>
  </si>
  <si>
    <t>ทต.หลักช้าง</t>
  </si>
  <si>
    <t>งานบริหาร</t>
  </si>
  <si>
    <t>ส่งเสริม/สนับสนุน</t>
  </si>
  <si>
    <t>ความเข้มแข็ง</t>
  </si>
  <si>
    <t>ศาสนา</t>
  </si>
  <si>
    <t>ศาสนาวัฒนธรรมและนันทนาการ</t>
  </si>
  <si>
    <t>เพื่อประกอบการพิจารณาขอตั้งงบประมาณรายจ่ายประจำปีงบประมาณ พ.ศ. 2566</t>
  </si>
  <si>
    <t>ระดับก่อนวัย</t>
  </si>
  <si>
    <t>เรียน/ประถม</t>
  </si>
  <si>
    <t>กำจัดขยะมูลฝอย</t>
  </si>
  <si>
    <t>และสิ่งปฏิกูล</t>
  </si>
  <si>
    <t>7.1 งานบริหารทั่วไปเกี่ยวกับเคหะและชุมชน</t>
  </si>
  <si>
    <t>7.2 งานกำจัดขยะมูลฝอยและสิ่งปฏิกูล</t>
  </si>
  <si>
    <t>เกษตร</t>
  </si>
  <si>
    <t>ส่งเสริม</t>
  </si>
  <si>
    <t>กิจการ</t>
  </si>
  <si>
    <t>ประปา</t>
  </si>
  <si>
    <t xml:space="preserve"> -  ค่าใช้จ่ายตามโครงการ..............คลัง</t>
  </si>
  <si>
    <t xml:space="preserve"> -  ค่าใช้จ่ายตามโครงการ..............ช่าง</t>
  </si>
  <si>
    <t xml:space="preserve">                           (..........................................................)</t>
  </si>
  <si>
    <t xml:space="preserve">                    ตำแหน่ง.....................................................</t>
  </si>
  <si>
    <t xml:space="preserve">                    วันที่............................................................</t>
  </si>
  <si>
    <t>ตำแหน่ง………………………………………………………..</t>
  </si>
  <si>
    <t xml:space="preserve">      วันที่ ………../………….……./…………..</t>
  </si>
  <si>
    <t xml:space="preserve">       ตำแหน่ง.....................................................</t>
  </si>
  <si>
    <t xml:space="preserve">      วันที่............................................................</t>
  </si>
  <si>
    <r>
      <rPr>
        <b/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สามารถเพิ่มช่องแผนงาน งาน ประเภทรายจ่าย ได้ตามข้อเท็จจริงของแต่ละกอง</t>
    </r>
  </si>
  <si>
    <t>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</si>
</sst>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28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Angsana New"/>
      <family val="1"/>
    </font>
    <font>
      <sz val="14"/>
      <name val="TH SarabunPSK"/>
      <family val="2"/>
    </font>
    <font>
      <b/>
      <sz val="14"/>
      <name val="TH SarabunPSK"/>
      <family val="2"/>
    </font>
    <font>
      <u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18"/>
      <name val="TH SarabunPSK"/>
      <family val="2"/>
    </font>
    <font>
      <sz val="16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sz val="14"/>
      <color indexed="12"/>
      <name val="TH SarabunPSK"/>
      <family val="2"/>
    </font>
    <font>
      <b/>
      <i/>
      <sz val="14"/>
      <color indexed="10"/>
      <name val="TH SarabunPSK"/>
      <family val="2"/>
    </font>
    <font>
      <sz val="14"/>
      <name val="Cordia New"/>
      <family val="2"/>
    </font>
    <font>
      <sz val="14"/>
      <color indexed="10"/>
      <name val="TH SarabunPSK"/>
      <family val="2"/>
    </font>
    <font>
      <sz val="14"/>
      <color indexed="53"/>
      <name val="TH SarabunPSK"/>
      <family val="2"/>
    </font>
    <font>
      <b/>
      <u/>
      <sz val="14"/>
      <name val="TH SarabunPSK"/>
      <family val="2"/>
    </font>
    <font>
      <b/>
      <i/>
      <sz val="14"/>
      <name val="TH SarabunPSK"/>
      <family val="2"/>
    </font>
    <font>
      <sz val="10"/>
      <color indexed="14"/>
      <name val="TH SarabunPSK"/>
      <family val="2"/>
    </font>
    <font>
      <b/>
      <sz val="13"/>
      <name val="TH SarabunPSK"/>
      <family val="2"/>
    </font>
    <font>
      <i/>
      <sz val="12"/>
      <name val="TH SarabunPSK"/>
      <family val="2"/>
    </font>
    <font>
      <u/>
      <sz val="16"/>
      <name val="TH SarabunPSK"/>
      <family val="2"/>
    </font>
    <font>
      <sz val="12"/>
      <color rgb="FFFF0000"/>
      <name val="TH SarabunPSK"/>
      <family val="2"/>
    </font>
    <font>
      <sz val="1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49"/>
      </right>
      <top style="thin">
        <color indexed="64"/>
      </top>
      <bottom/>
      <diagonal/>
    </border>
    <border>
      <left style="medium">
        <color indexed="4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32"/>
      </right>
      <top style="thin">
        <color indexed="64"/>
      </top>
      <bottom/>
      <diagonal/>
    </border>
    <border>
      <left style="medium">
        <color indexed="14"/>
      </left>
      <right/>
      <top style="thin">
        <color indexed="64"/>
      </top>
      <bottom/>
      <diagonal/>
    </border>
    <border>
      <left style="medium">
        <color indexed="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57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49"/>
      </right>
      <top/>
      <bottom style="thin">
        <color indexed="64"/>
      </bottom>
      <diagonal/>
    </border>
    <border>
      <left style="medium">
        <color indexed="4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32"/>
      </right>
      <top/>
      <bottom style="thin">
        <color indexed="64"/>
      </bottom>
      <diagonal/>
    </border>
    <border>
      <left style="medium">
        <color indexed="14"/>
      </left>
      <right/>
      <top/>
      <bottom style="thin">
        <color indexed="64"/>
      </bottom>
      <diagonal/>
    </border>
    <border>
      <left style="medium">
        <color indexed="62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2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49"/>
      </right>
      <top/>
      <bottom style="hair">
        <color indexed="64"/>
      </bottom>
      <diagonal/>
    </border>
    <border>
      <left style="medium">
        <color indexed="49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32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1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2"/>
      </right>
      <top/>
      <bottom style="hair">
        <color indexed="64"/>
      </bottom>
      <diagonal/>
    </border>
    <border>
      <left style="medium">
        <color indexed="62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57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49"/>
      </right>
      <top style="hair">
        <color indexed="64"/>
      </top>
      <bottom style="hair">
        <color indexed="64"/>
      </bottom>
      <diagonal/>
    </border>
    <border>
      <left style="medium">
        <color indexed="49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3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20"/>
      </right>
      <top style="hair">
        <color indexed="64"/>
      </top>
      <bottom style="hair">
        <color indexed="64"/>
      </bottom>
      <diagonal/>
    </border>
    <border>
      <left style="medium">
        <color indexed="1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2"/>
      </right>
      <top style="hair">
        <color indexed="64"/>
      </top>
      <bottom style="hair">
        <color indexed="64"/>
      </bottom>
      <diagonal/>
    </border>
    <border>
      <left style="medium">
        <color indexed="6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57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49"/>
      </right>
      <top style="hair">
        <color indexed="64"/>
      </top>
      <bottom/>
      <diagonal/>
    </border>
    <border>
      <left style="medium">
        <color indexed="49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32"/>
      </right>
      <top style="hair">
        <color indexed="64"/>
      </top>
      <bottom/>
      <diagonal/>
    </border>
    <border>
      <left style="medium">
        <color indexed="1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2"/>
      </right>
      <top style="hair">
        <color indexed="64"/>
      </top>
      <bottom/>
      <diagonal/>
    </border>
    <border>
      <left style="medium">
        <color indexed="62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57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57"/>
      </left>
      <right/>
      <top/>
      <bottom style="medium">
        <color indexed="57"/>
      </bottom>
      <diagonal/>
    </border>
    <border>
      <left style="medium">
        <color indexed="57"/>
      </left>
      <right/>
      <top/>
      <bottom/>
      <diagonal/>
    </border>
    <border>
      <left style="thin">
        <color indexed="64"/>
      </left>
      <right style="medium">
        <color indexed="57"/>
      </right>
      <top/>
      <bottom/>
      <diagonal/>
    </border>
    <border>
      <left style="thin">
        <color indexed="64"/>
      </left>
      <right style="medium">
        <color indexed="57"/>
      </right>
      <top/>
      <bottom style="medium">
        <color indexed="57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57"/>
      </left>
      <right/>
      <top style="medium">
        <color indexed="57"/>
      </top>
      <bottom style="thin">
        <color indexed="64"/>
      </bottom>
      <diagonal/>
    </border>
    <border>
      <left/>
      <right style="medium">
        <color indexed="57"/>
      </right>
      <top style="medium">
        <color indexed="57"/>
      </top>
      <bottom style="thin">
        <color indexed="64"/>
      </bottom>
      <diagonal/>
    </border>
    <border>
      <left style="medium">
        <color indexed="1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2"/>
      </right>
      <top style="thin">
        <color indexed="64"/>
      </top>
      <bottom style="thin">
        <color indexed="64"/>
      </bottom>
      <diagonal/>
    </border>
    <border>
      <left/>
      <right style="medium">
        <color indexed="49"/>
      </right>
      <top style="thin">
        <color indexed="64"/>
      </top>
      <bottom/>
      <diagonal/>
    </border>
    <border>
      <left style="medium">
        <color indexed="49"/>
      </left>
      <right/>
      <top style="thin">
        <color indexed="64"/>
      </top>
      <bottom/>
      <diagonal/>
    </border>
    <border>
      <left/>
      <right style="medium">
        <color indexed="32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2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2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" fillId="0" borderId="0"/>
    <xf numFmtId="0" fontId="10" fillId="0" borderId="0"/>
  </cellStyleXfs>
  <cellXfs count="4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3" fontId="4" fillId="0" borderId="17" xfId="0" applyNumberFormat="1" applyFont="1" applyBorder="1"/>
    <xf numFmtId="0" fontId="6" fillId="0" borderId="17" xfId="0" applyFont="1" applyBorder="1"/>
    <xf numFmtId="164" fontId="4" fillId="0" borderId="17" xfId="1" applyNumberFormat="1" applyFont="1" applyBorder="1"/>
    <xf numFmtId="0" fontId="4" fillId="0" borderId="18" xfId="0" applyFont="1" applyBorder="1"/>
    <xf numFmtId="0" fontId="4" fillId="0" borderId="19" xfId="0" applyFont="1" applyBorder="1"/>
    <xf numFmtId="3" fontId="4" fillId="0" borderId="19" xfId="0" applyNumberFormat="1" applyFont="1" applyBorder="1"/>
    <xf numFmtId="164" fontId="4" fillId="0" borderId="16" xfId="1" applyNumberFormat="1" applyFont="1" applyBorder="1"/>
    <xf numFmtId="3" fontId="4" fillId="0" borderId="16" xfId="1" applyNumberFormat="1" applyFont="1" applyBorder="1"/>
    <xf numFmtId="165" fontId="7" fillId="0" borderId="1" xfId="0" applyNumberFormat="1" applyFont="1" applyBorder="1" applyAlignment="1">
      <alignment horizontal="center"/>
    </xf>
    <xf numFmtId="165" fontId="7" fillId="0" borderId="20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0" xfId="0" applyFont="1"/>
    <xf numFmtId="165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165" fontId="7" fillId="0" borderId="21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165" fontId="7" fillId="0" borderId="23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25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165" fontId="7" fillId="0" borderId="27" xfId="0" applyNumberFormat="1" applyFont="1" applyBorder="1" applyAlignment="1">
      <alignment horizontal="center"/>
    </xf>
    <xf numFmtId="165" fontId="7" fillId="0" borderId="28" xfId="0" applyNumberFormat="1" applyFont="1" applyBorder="1" applyAlignment="1">
      <alignment horizontal="center"/>
    </xf>
    <xf numFmtId="165" fontId="7" fillId="0" borderId="29" xfId="0" applyNumberFormat="1" applyFont="1" applyBorder="1" applyAlignment="1">
      <alignment horizontal="center"/>
    </xf>
    <xf numFmtId="0" fontId="4" fillId="0" borderId="6" xfId="0" applyFont="1" applyBorder="1"/>
    <xf numFmtId="165" fontId="7" fillId="0" borderId="30" xfId="0" applyNumberFormat="1" applyFont="1" applyBorder="1" applyAlignment="1">
      <alignment horizontal="center"/>
    </xf>
    <xf numFmtId="165" fontId="7" fillId="0" borderId="31" xfId="0" applyNumberFormat="1" applyFont="1" applyBorder="1" applyAlignment="1">
      <alignment horizontal="center"/>
    </xf>
    <xf numFmtId="165" fontId="7" fillId="0" borderId="32" xfId="0" applyNumberFormat="1" applyFont="1" applyBorder="1" applyAlignment="1">
      <alignment horizontal="center"/>
    </xf>
    <xf numFmtId="165" fontId="7" fillId="0" borderId="33" xfId="0" applyNumberFormat="1" applyFont="1" applyBorder="1" applyAlignment="1">
      <alignment horizontal="center"/>
    </xf>
    <xf numFmtId="165" fontId="7" fillId="0" borderId="34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5" fontId="7" fillId="0" borderId="35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165" fontId="7" fillId="0" borderId="36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5" fontId="7" fillId="0" borderId="37" xfId="0" applyNumberFormat="1" applyFont="1" applyBorder="1" applyAlignment="1">
      <alignment horizontal="center"/>
    </xf>
    <xf numFmtId="165" fontId="7" fillId="0" borderId="21" xfId="0" applyNumberFormat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165" fontId="7" fillId="0" borderId="39" xfId="0" applyNumberFormat="1" applyFont="1" applyBorder="1" applyAlignment="1">
      <alignment horizontal="center"/>
    </xf>
    <xf numFmtId="165" fontId="7" fillId="0" borderId="40" xfId="0" applyNumberFormat="1" applyFont="1" applyBorder="1" applyAlignment="1">
      <alignment horizontal="center"/>
    </xf>
    <xf numFmtId="165" fontId="7" fillId="0" borderId="41" xfId="0" applyNumberFormat="1" applyFont="1" applyBorder="1" applyAlignment="1">
      <alignment horizontal="center"/>
    </xf>
    <xf numFmtId="165" fontId="7" fillId="0" borderId="42" xfId="0" applyNumberFormat="1" applyFont="1" applyBorder="1" applyAlignment="1">
      <alignment horizontal="center"/>
    </xf>
    <xf numFmtId="165" fontId="7" fillId="0" borderId="44" xfId="0" applyNumberFormat="1" applyFont="1" applyBorder="1" applyAlignment="1">
      <alignment horizontal="center"/>
    </xf>
    <xf numFmtId="165" fontId="7" fillId="0" borderId="45" xfId="0" applyNumberFormat="1" applyFont="1" applyBorder="1" applyAlignment="1">
      <alignment horizontal="center"/>
    </xf>
    <xf numFmtId="165" fontId="7" fillId="0" borderId="46" xfId="0" applyNumberFormat="1" applyFont="1" applyBorder="1" applyAlignment="1">
      <alignment horizontal="center"/>
    </xf>
    <xf numFmtId="165" fontId="7" fillId="0" borderId="47" xfId="0" applyNumberFormat="1" applyFont="1" applyBorder="1" applyAlignment="1">
      <alignment horizontal="center"/>
    </xf>
    <xf numFmtId="165" fontId="7" fillId="0" borderId="48" xfId="0" applyNumberFormat="1" applyFont="1" applyBorder="1" applyAlignment="1">
      <alignment horizontal="center"/>
    </xf>
    <xf numFmtId="165" fontId="7" fillId="0" borderId="49" xfId="0" applyNumberFormat="1" applyFont="1" applyBorder="1" applyAlignment="1">
      <alignment horizontal="center"/>
    </xf>
    <xf numFmtId="0" fontId="7" fillId="0" borderId="50" xfId="0" applyFont="1" applyBorder="1"/>
    <xf numFmtId="165" fontId="7" fillId="0" borderId="51" xfId="0" applyNumberFormat="1" applyFont="1" applyBorder="1" applyAlignment="1">
      <alignment horizontal="center"/>
    </xf>
    <xf numFmtId="165" fontId="7" fillId="0" borderId="52" xfId="0" applyNumberFormat="1" applyFont="1" applyBorder="1" applyAlignment="1">
      <alignment horizontal="center"/>
    </xf>
    <xf numFmtId="165" fontId="7" fillId="0" borderId="53" xfId="0" applyNumberFormat="1" applyFont="1" applyBorder="1" applyAlignment="1">
      <alignment horizontal="center"/>
    </xf>
    <xf numFmtId="165" fontId="7" fillId="0" borderId="54" xfId="0" applyNumberFormat="1" applyFont="1" applyBorder="1" applyAlignment="1">
      <alignment horizontal="center"/>
    </xf>
    <xf numFmtId="165" fontId="7" fillId="0" borderId="56" xfId="0" applyNumberFormat="1" applyFont="1" applyBorder="1" applyAlignment="1">
      <alignment horizontal="center"/>
    </xf>
    <xf numFmtId="165" fontId="7" fillId="0" borderId="57" xfId="0" applyNumberFormat="1" applyFont="1" applyBorder="1" applyAlignment="1">
      <alignment horizontal="center"/>
    </xf>
    <xf numFmtId="165" fontId="7" fillId="0" borderId="58" xfId="0" applyNumberFormat="1" applyFont="1" applyBorder="1" applyAlignment="1">
      <alignment horizontal="center"/>
    </xf>
    <xf numFmtId="165" fontId="7" fillId="0" borderId="59" xfId="0" applyNumberFormat="1" applyFont="1" applyBorder="1" applyAlignment="1">
      <alignment horizontal="center"/>
    </xf>
    <xf numFmtId="165" fontId="7" fillId="0" borderId="60" xfId="0" applyNumberFormat="1" applyFont="1" applyBorder="1" applyAlignment="1">
      <alignment horizontal="center"/>
    </xf>
    <xf numFmtId="165" fontId="7" fillId="0" borderId="61" xfId="0" applyNumberFormat="1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9" fillId="0" borderId="50" xfId="0" applyFont="1" applyBorder="1"/>
    <xf numFmtId="0" fontId="7" fillId="0" borderId="62" xfId="0" applyFont="1" applyBorder="1"/>
    <xf numFmtId="165" fontId="7" fillId="0" borderId="63" xfId="0" applyNumberFormat="1" applyFont="1" applyBorder="1" applyAlignment="1">
      <alignment horizontal="center"/>
    </xf>
    <xf numFmtId="165" fontId="7" fillId="0" borderId="64" xfId="0" applyNumberFormat="1" applyFont="1" applyBorder="1" applyAlignment="1">
      <alignment horizontal="center"/>
    </xf>
    <xf numFmtId="165" fontId="7" fillId="0" borderId="65" xfId="0" applyNumberFormat="1" applyFont="1" applyBorder="1" applyAlignment="1">
      <alignment horizontal="center"/>
    </xf>
    <xf numFmtId="165" fontId="7" fillId="0" borderId="66" xfId="0" applyNumberFormat="1" applyFont="1" applyBorder="1" applyAlignment="1">
      <alignment horizontal="center"/>
    </xf>
    <xf numFmtId="165" fontId="7" fillId="0" borderId="67" xfId="0" applyNumberFormat="1" applyFont="1" applyBorder="1" applyAlignment="1">
      <alignment horizontal="center"/>
    </xf>
    <xf numFmtId="165" fontId="7" fillId="0" borderId="68" xfId="0" applyNumberFormat="1" applyFont="1" applyBorder="1" applyAlignment="1">
      <alignment horizontal="center"/>
    </xf>
    <xf numFmtId="165" fontId="7" fillId="0" borderId="69" xfId="0" applyNumberFormat="1" applyFont="1" applyBorder="1" applyAlignment="1">
      <alignment horizontal="center"/>
    </xf>
    <xf numFmtId="165" fontId="7" fillId="0" borderId="70" xfId="0" applyNumberFormat="1" applyFont="1" applyBorder="1" applyAlignment="1">
      <alignment horizontal="center"/>
    </xf>
    <xf numFmtId="165" fontId="7" fillId="0" borderId="71" xfId="0" applyNumberFormat="1" applyFont="1" applyBorder="1" applyAlignment="1">
      <alignment horizontal="center"/>
    </xf>
    <xf numFmtId="165" fontId="7" fillId="0" borderId="72" xfId="0" applyNumberFormat="1" applyFont="1" applyBorder="1" applyAlignment="1">
      <alignment horizontal="center"/>
    </xf>
    <xf numFmtId="0" fontId="10" fillId="0" borderId="0" xfId="5" applyAlignment="1">
      <alignment horizontal="center"/>
    </xf>
    <xf numFmtId="0" fontId="10" fillId="0" borderId="0" xfId="5"/>
    <xf numFmtId="0" fontId="12" fillId="0" borderId="0" xfId="5" applyFont="1" applyAlignment="1">
      <alignment horizontal="left"/>
    </xf>
    <xf numFmtId="0" fontId="13" fillId="0" borderId="0" xfId="5" applyFont="1"/>
    <xf numFmtId="49" fontId="13" fillId="0" borderId="0" xfId="5" applyNumberFormat="1" applyFont="1" applyAlignment="1">
      <alignment horizontal="center"/>
    </xf>
    <xf numFmtId="49" fontId="13" fillId="0" borderId="0" xfId="5" applyNumberFormat="1" applyFont="1"/>
    <xf numFmtId="0" fontId="12" fillId="0" borderId="2" xfId="5" applyFont="1" applyBorder="1" applyAlignment="1">
      <alignment horizontal="center"/>
    </xf>
    <xf numFmtId="0" fontId="12" fillId="0" borderId="9" xfId="5" applyFont="1" applyBorder="1" applyAlignment="1">
      <alignment horizontal="center"/>
    </xf>
    <xf numFmtId="0" fontId="13" fillId="0" borderId="8" xfId="5" applyFont="1" applyBorder="1" applyAlignment="1">
      <alignment horizontal="center"/>
    </xf>
    <xf numFmtId="0" fontId="12" fillId="0" borderId="7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10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49" fontId="13" fillId="0" borderId="5" xfId="5" applyNumberFormat="1" applyFont="1" applyBorder="1" applyAlignment="1">
      <alignment horizontal="center"/>
    </xf>
    <xf numFmtId="0" fontId="13" fillId="0" borderId="2" xfId="5" applyFont="1" applyBorder="1"/>
    <xf numFmtId="49" fontId="13" fillId="0" borderId="1" xfId="5" applyNumberFormat="1" applyFont="1" applyBorder="1"/>
    <xf numFmtId="3" fontId="13" fillId="0" borderId="9" xfId="5" applyNumberFormat="1" applyFont="1" applyBorder="1"/>
    <xf numFmtId="3" fontId="13" fillId="0" borderId="2" xfId="5" applyNumberFormat="1" applyFont="1" applyBorder="1"/>
    <xf numFmtId="49" fontId="13" fillId="0" borderId="8" xfId="5" applyNumberFormat="1" applyFont="1" applyBorder="1" applyAlignment="1">
      <alignment horizontal="center"/>
    </xf>
    <xf numFmtId="0" fontId="13" fillId="0" borderId="7" xfId="5" applyFont="1" applyBorder="1"/>
    <xf numFmtId="49" fontId="13" fillId="0" borderId="0" xfId="5" applyNumberFormat="1" applyFont="1" applyBorder="1"/>
    <xf numFmtId="3" fontId="13" fillId="0" borderId="11" xfId="5" applyNumberFormat="1" applyFont="1" applyBorder="1" applyAlignment="1">
      <alignment horizontal="right"/>
    </xf>
    <xf numFmtId="3" fontId="13" fillId="0" borderId="7" xfId="5" applyNumberFormat="1" applyFont="1" applyBorder="1"/>
    <xf numFmtId="3" fontId="13" fillId="0" borderId="11" xfId="5" applyNumberFormat="1" applyFont="1" applyBorder="1"/>
    <xf numFmtId="0" fontId="13" fillId="0" borderId="7" xfId="5" applyFont="1" applyFill="1" applyBorder="1"/>
    <xf numFmtId="49" fontId="13" fillId="0" borderId="8" xfId="5" applyNumberFormat="1" applyFont="1" applyBorder="1" applyAlignment="1">
      <alignment horizontal="left"/>
    </xf>
    <xf numFmtId="49" fontId="13" fillId="0" borderId="6" xfId="5" applyNumberFormat="1" applyFont="1" applyBorder="1" applyAlignment="1">
      <alignment horizontal="center"/>
    </xf>
    <xf numFmtId="49" fontId="13" fillId="0" borderId="3" xfId="5" applyNumberFormat="1" applyFont="1" applyBorder="1"/>
    <xf numFmtId="0" fontId="13" fillId="0" borderId="4" xfId="5" applyFont="1" applyFill="1" applyBorder="1"/>
    <xf numFmtId="49" fontId="13" fillId="0" borderId="12" xfId="5" applyNumberFormat="1" applyFont="1" applyBorder="1" applyAlignment="1">
      <alignment horizontal="center"/>
    </xf>
    <xf numFmtId="49" fontId="13" fillId="0" borderId="13" xfId="5" applyNumberFormat="1" applyFont="1" applyBorder="1"/>
    <xf numFmtId="0" fontId="13" fillId="0" borderId="13" xfId="5" applyFont="1" applyBorder="1"/>
    <xf numFmtId="3" fontId="12" fillId="0" borderId="15" xfId="5" applyNumberFormat="1" applyFont="1" applyBorder="1"/>
    <xf numFmtId="0" fontId="12" fillId="0" borderId="15" xfId="5" applyFont="1" applyBorder="1"/>
    <xf numFmtId="0" fontId="13" fillId="0" borderId="0" xfId="5" applyFont="1" applyBorder="1"/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right"/>
    </xf>
    <xf numFmtId="0" fontId="13" fillId="0" borderId="0" xfId="5" applyFont="1" applyAlignment="1">
      <alignment horizontal="left"/>
    </xf>
    <xf numFmtId="0" fontId="12" fillId="0" borderId="0" xfId="5" applyFont="1" applyBorder="1" applyAlignment="1">
      <alignment horizontal="center"/>
    </xf>
    <xf numFmtId="49" fontId="13" fillId="0" borderId="0" xfId="5" applyNumberFormat="1" applyFont="1" applyBorder="1" applyAlignment="1">
      <alignment horizontal="center"/>
    </xf>
    <xf numFmtId="3" fontId="12" fillId="0" borderId="0" xfId="5" applyNumberFormat="1" applyFont="1" applyBorder="1"/>
    <xf numFmtId="0" fontId="12" fillId="0" borderId="0" xfId="5" applyFont="1" applyBorder="1"/>
    <xf numFmtId="165" fontId="7" fillId="0" borderId="76" xfId="0" applyNumberFormat="1" applyFont="1" applyBorder="1" applyAlignment="1">
      <alignment horizontal="center"/>
    </xf>
    <xf numFmtId="165" fontId="7" fillId="0" borderId="77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7" fillId="0" borderId="78" xfId="0" applyNumberFormat="1" applyFont="1" applyBorder="1" applyAlignment="1">
      <alignment horizontal="center"/>
    </xf>
    <xf numFmtId="165" fontId="7" fillId="0" borderId="79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3" xfId="0" applyFont="1" applyBorder="1"/>
    <xf numFmtId="3" fontId="4" fillId="0" borderId="43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Alignment="1"/>
    <xf numFmtId="0" fontId="4" fillId="0" borderId="43" xfId="0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0" fontId="8" fillId="0" borderId="55" xfId="0" applyFont="1" applyBorder="1" applyAlignment="1">
      <alignment horizontal="center"/>
    </xf>
    <xf numFmtId="0" fontId="7" fillId="0" borderId="62" xfId="0" applyFont="1" applyBorder="1" applyAlignment="1">
      <alignment horizontal="justify"/>
    </xf>
    <xf numFmtId="0" fontId="7" fillId="0" borderId="80" xfId="0" applyFont="1" applyBorder="1"/>
    <xf numFmtId="0" fontId="8" fillId="0" borderId="62" xfId="0" applyFont="1" applyBorder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right"/>
    </xf>
    <xf numFmtId="0" fontId="4" fillId="0" borderId="9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11" xfId="3" applyFont="1" applyBorder="1" applyAlignment="1">
      <alignment horizontal="center"/>
    </xf>
    <xf numFmtId="0" fontId="4" fillId="0" borderId="10" xfId="3" applyFont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4" fillId="0" borderId="16" xfId="3" applyFont="1" applyBorder="1"/>
    <xf numFmtId="0" fontId="4" fillId="0" borderId="17" xfId="3" applyFont="1" applyBorder="1"/>
    <xf numFmtId="0" fontId="4" fillId="0" borderId="19" xfId="3" applyFont="1" applyBorder="1"/>
    <xf numFmtId="0" fontId="2" fillId="0" borderId="0" xfId="3" applyFont="1" applyBorder="1"/>
    <xf numFmtId="0" fontId="2" fillId="0" borderId="0" xfId="3" applyFont="1"/>
    <xf numFmtId="0" fontId="4" fillId="0" borderId="16" xfId="3" applyFont="1" applyBorder="1" applyAlignment="1">
      <alignment horizontal="center"/>
    </xf>
    <xf numFmtId="0" fontId="6" fillId="0" borderId="16" xfId="3" applyFont="1" applyBorder="1" applyAlignment="1">
      <alignment horizontal="left"/>
    </xf>
    <xf numFmtId="0" fontId="4" fillId="0" borderId="17" xfId="3" applyFont="1" applyBorder="1" applyAlignment="1">
      <alignment horizontal="center"/>
    </xf>
    <xf numFmtId="3" fontId="4" fillId="0" borderId="17" xfId="3" applyNumberFormat="1" applyFont="1" applyBorder="1"/>
    <xf numFmtId="3" fontId="18" fillId="0" borderId="17" xfId="3" applyNumberFormat="1" applyFont="1" applyBorder="1"/>
    <xf numFmtId="0" fontId="4" fillId="0" borderId="17" xfId="3" applyFont="1" applyBorder="1" applyAlignment="1">
      <alignment horizontal="right"/>
    </xf>
    <xf numFmtId="3" fontId="15" fillId="0" borderId="17" xfId="2" applyNumberFormat="1" applyFont="1" applyBorder="1"/>
    <xf numFmtId="3" fontId="19" fillId="0" borderId="17" xfId="3" applyNumberFormat="1" applyFont="1" applyBorder="1"/>
    <xf numFmtId="0" fontId="20" fillId="0" borderId="17" xfId="3" applyFont="1" applyBorder="1"/>
    <xf numFmtId="3" fontId="15" fillId="0" borderId="17" xfId="3" applyNumberFormat="1" applyFont="1" applyBorder="1"/>
    <xf numFmtId="0" fontId="4" fillId="0" borderId="11" xfId="3" applyFont="1" applyBorder="1"/>
    <xf numFmtId="3" fontId="4" fillId="0" borderId="11" xfId="3" applyNumberFormat="1" applyFont="1" applyBorder="1"/>
    <xf numFmtId="0" fontId="4" fillId="2" borderId="81" xfId="3" applyFont="1" applyFill="1" applyBorder="1"/>
    <xf numFmtId="3" fontId="21" fillId="2" borderId="82" xfId="3" applyNumberFormat="1" applyFont="1" applyFill="1" applyBorder="1"/>
    <xf numFmtId="3" fontId="21" fillId="2" borderId="81" xfId="3" applyNumberFormat="1" applyFont="1" applyFill="1" applyBorder="1"/>
    <xf numFmtId="0" fontId="4" fillId="0" borderId="0" xfId="3" applyFont="1" applyBorder="1"/>
    <xf numFmtId="3" fontId="21" fillId="0" borderId="0" xfId="3" applyNumberFormat="1" applyFont="1" applyBorder="1"/>
    <xf numFmtId="164" fontId="16" fillId="0" borderId="0" xfId="2" applyNumberFormat="1" applyFont="1" applyBorder="1"/>
    <xf numFmtId="3" fontId="4" fillId="0" borderId="16" xfId="3" applyNumberFormat="1" applyFont="1" applyBorder="1"/>
    <xf numFmtId="3" fontId="15" fillId="0" borderId="16" xfId="3" applyNumberFormat="1" applyFont="1" applyBorder="1"/>
    <xf numFmtId="3" fontId="22" fillId="0" borderId="17" xfId="3" applyNumberFormat="1" applyFont="1" applyBorder="1"/>
    <xf numFmtId="0" fontId="7" fillId="0" borderId="17" xfId="3" applyFont="1" applyBorder="1"/>
    <xf numFmtId="3" fontId="4" fillId="0" borderId="19" xfId="3" applyNumberFormat="1" applyFont="1" applyBorder="1"/>
    <xf numFmtId="3" fontId="15" fillId="0" borderId="19" xfId="2" applyNumberFormat="1" applyFont="1" applyBorder="1"/>
    <xf numFmtId="0" fontId="4" fillId="0" borderId="83" xfId="3" applyFont="1" applyBorder="1"/>
    <xf numFmtId="0" fontId="4" fillId="0" borderId="81" xfId="3" applyFont="1" applyBorder="1"/>
    <xf numFmtId="3" fontId="21" fillId="0" borderId="82" xfId="3" applyNumberFormat="1" applyFont="1" applyBorder="1"/>
    <xf numFmtId="3" fontId="21" fillId="0" borderId="81" xfId="3" applyNumberFormat="1" applyFont="1" applyBorder="1"/>
    <xf numFmtId="164" fontId="16" fillId="0" borderId="84" xfId="2" applyNumberFormat="1" applyFont="1" applyBorder="1"/>
    <xf numFmtId="0" fontId="13" fillId="0" borderId="0" xfId="3" applyFont="1"/>
    <xf numFmtId="0" fontId="4" fillId="0" borderId="43" xfId="3" applyFont="1" applyBorder="1"/>
    <xf numFmtId="0" fontId="5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/>
    </xf>
    <xf numFmtId="0" fontId="5" fillId="0" borderId="16" xfId="0" applyFont="1" applyBorder="1"/>
    <xf numFmtId="3" fontId="4" fillId="0" borderId="16" xfId="0" applyNumberFormat="1" applyFont="1" applyBorder="1"/>
    <xf numFmtId="0" fontId="4" fillId="0" borderId="86" xfId="0" applyFont="1" applyBorder="1"/>
    <xf numFmtId="0" fontId="4" fillId="0" borderId="16" xfId="0" applyFont="1" applyFill="1" applyBorder="1"/>
    <xf numFmtId="0" fontId="4" fillId="0" borderId="50" xfId="0" applyFont="1" applyBorder="1" applyAlignment="1">
      <alignment horizontal="center"/>
    </xf>
    <xf numFmtId="0" fontId="5" fillId="0" borderId="17" xfId="0" applyFont="1" applyBorder="1"/>
    <xf numFmtId="0" fontId="4" fillId="0" borderId="59" xfId="0" applyFont="1" applyBorder="1"/>
    <xf numFmtId="0" fontId="4" fillId="0" borderId="17" xfId="0" applyFont="1" applyFill="1" applyBorder="1"/>
    <xf numFmtId="0" fontId="4" fillId="0" borderId="74" xfId="0" applyFont="1" applyBorder="1" applyAlignment="1">
      <alignment horizontal="center"/>
    </xf>
    <xf numFmtId="0" fontId="4" fillId="0" borderId="75" xfId="0" applyFont="1" applyBorder="1"/>
    <xf numFmtId="0" fontId="4" fillId="0" borderId="19" xfId="0" applyFont="1" applyFill="1" applyBorder="1"/>
    <xf numFmtId="0" fontId="4" fillId="0" borderId="18" xfId="0" applyFont="1" applyBorder="1" applyAlignment="1">
      <alignment horizontal="center"/>
    </xf>
    <xf numFmtId="3" fontId="4" fillId="0" borderId="18" xfId="0" applyNumberFormat="1" applyFont="1" applyBorder="1"/>
    <xf numFmtId="0" fontId="4" fillId="0" borderId="0" xfId="3" applyFont="1" applyAlignment="1"/>
    <xf numFmtId="3" fontId="4" fillId="0" borderId="8" xfId="3" applyNumberFormat="1" applyFont="1" applyBorder="1"/>
    <xf numFmtId="3" fontId="21" fillId="2" borderId="87" xfId="3" applyNumberFormat="1" applyFont="1" applyFill="1" applyBorder="1"/>
    <xf numFmtId="3" fontId="21" fillId="0" borderId="87" xfId="3" applyNumberFormat="1" applyFont="1" applyBorder="1"/>
    <xf numFmtId="0" fontId="5" fillId="0" borderId="5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3" fontId="19" fillId="0" borderId="11" xfId="3" applyNumberFormat="1" applyFont="1" applyBorder="1"/>
    <xf numFmtId="164" fontId="21" fillId="2" borderId="10" xfId="2" applyNumberFormat="1" applyFont="1" applyFill="1" applyBorder="1"/>
    <xf numFmtId="0" fontId="4" fillId="2" borderId="10" xfId="3" applyFont="1" applyFill="1" applyBorder="1" applyAlignment="1">
      <alignment horizontal="center"/>
    </xf>
    <xf numFmtId="0" fontId="8" fillId="0" borderId="73" xfId="0" applyFont="1" applyBorder="1" applyAlignment="1">
      <alignment horizontal="center"/>
    </xf>
    <xf numFmtId="0" fontId="7" fillId="0" borderId="95" xfId="0" applyFont="1" applyBorder="1"/>
    <xf numFmtId="165" fontId="7" fillId="0" borderId="95" xfId="0" applyNumberFormat="1" applyFont="1" applyBorder="1" applyAlignment="1">
      <alignment horizontal="center"/>
    </xf>
    <xf numFmtId="165" fontId="7" fillId="3" borderId="95" xfId="0" applyNumberFormat="1" applyFont="1" applyFill="1" applyBorder="1" applyAlignment="1">
      <alignment horizontal="center"/>
    </xf>
    <xf numFmtId="165" fontId="8" fillId="3" borderId="95" xfId="0" applyNumberFormat="1" applyFont="1" applyFill="1" applyBorder="1" applyAlignment="1">
      <alignment horizontal="center"/>
    </xf>
    <xf numFmtId="165" fontId="24" fillId="4" borderId="61" xfId="0" applyNumberFormat="1" applyFont="1" applyFill="1" applyBorder="1" applyAlignment="1">
      <alignment horizontal="center"/>
    </xf>
    <xf numFmtId="0" fontId="7" fillId="4" borderId="50" xfId="0" applyFont="1" applyFill="1" applyBorder="1"/>
    <xf numFmtId="165" fontId="7" fillId="4" borderId="51" xfId="0" applyNumberFormat="1" applyFont="1" applyFill="1" applyBorder="1" applyAlignment="1">
      <alignment horizontal="center"/>
    </xf>
    <xf numFmtId="165" fontId="7" fillId="4" borderId="52" xfId="0" applyNumberFormat="1" applyFont="1" applyFill="1" applyBorder="1" applyAlignment="1">
      <alignment horizontal="center"/>
    </xf>
    <xf numFmtId="165" fontId="7" fillId="4" borderId="53" xfId="0" applyNumberFormat="1" applyFont="1" applyFill="1" applyBorder="1" applyAlignment="1">
      <alignment horizontal="center"/>
    </xf>
    <xf numFmtId="165" fontId="7" fillId="4" borderId="54" xfId="0" applyNumberFormat="1" applyFont="1" applyFill="1" applyBorder="1" applyAlignment="1">
      <alignment horizontal="center"/>
    </xf>
    <xf numFmtId="165" fontId="7" fillId="4" borderId="56" xfId="0" applyNumberFormat="1" applyFont="1" applyFill="1" applyBorder="1" applyAlignment="1">
      <alignment horizontal="center"/>
    </xf>
    <xf numFmtId="165" fontId="7" fillId="4" borderId="57" xfId="0" applyNumberFormat="1" applyFont="1" applyFill="1" applyBorder="1" applyAlignment="1">
      <alignment horizontal="center"/>
    </xf>
    <xf numFmtId="165" fontId="7" fillId="4" borderId="58" xfId="0" applyNumberFormat="1" applyFont="1" applyFill="1" applyBorder="1" applyAlignment="1">
      <alignment horizontal="center"/>
    </xf>
    <xf numFmtId="165" fontId="7" fillId="4" borderId="59" xfId="0" applyNumberFormat="1" applyFont="1" applyFill="1" applyBorder="1" applyAlignment="1">
      <alignment horizontal="center"/>
    </xf>
    <xf numFmtId="165" fontId="7" fillId="4" borderId="60" xfId="0" applyNumberFormat="1" applyFont="1" applyFill="1" applyBorder="1" applyAlignment="1">
      <alignment horizontal="center"/>
    </xf>
    <xf numFmtId="165" fontId="7" fillId="4" borderId="61" xfId="0" applyNumberFormat="1" applyFont="1" applyFill="1" applyBorder="1" applyAlignment="1">
      <alignment horizontal="center"/>
    </xf>
    <xf numFmtId="165" fontId="8" fillId="5" borderId="95" xfId="0" applyNumberFormat="1" applyFont="1" applyFill="1" applyBorder="1" applyAlignment="1">
      <alignment horizontal="center"/>
    </xf>
    <xf numFmtId="0" fontId="5" fillId="0" borderId="0" xfId="3" applyFont="1" applyAlignment="1"/>
    <xf numFmtId="0" fontId="8" fillId="0" borderId="2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0" fontId="12" fillId="0" borderId="0" xfId="3" applyFont="1" applyAlignment="1">
      <alignment horizontal="right"/>
    </xf>
    <xf numFmtId="0" fontId="4" fillId="6" borderId="15" xfId="3" applyFont="1" applyFill="1" applyBorder="1"/>
    <xf numFmtId="0" fontId="5" fillId="6" borderId="15" xfId="3" applyFont="1" applyFill="1" applyBorder="1" applyAlignment="1">
      <alignment horizontal="right"/>
    </xf>
    <xf numFmtId="0" fontId="5" fillId="6" borderId="15" xfId="0" applyFont="1" applyFill="1" applyBorder="1"/>
    <xf numFmtId="0" fontId="5" fillId="6" borderId="15" xfId="0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/>
    </xf>
    <xf numFmtId="3" fontId="5" fillId="6" borderId="15" xfId="0" applyNumberFormat="1" applyFont="1" applyFill="1" applyBorder="1"/>
    <xf numFmtId="164" fontId="4" fillId="0" borderId="18" xfId="1" applyNumberFormat="1" applyFont="1" applyBorder="1"/>
    <xf numFmtId="0" fontId="12" fillId="0" borderId="0" xfId="0" applyFont="1" applyAlignment="1">
      <alignment horizontal="center"/>
    </xf>
    <xf numFmtId="0" fontId="12" fillId="0" borderId="0" xfId="3" applyFont="1"/>
    <xf numFmtId="0" fontId="5" fillId="0" borderId="0" xfId="0" applyFont="1"/>
    <xf numFmtId="0" fontId="5" fillId="6" borderId="12" xfId="0" applyFont="1" applyFill="1" applyBorder="1" applyAlignment="1">
      <alignment horizontal="center"/>
    </xf>
    <xf numFmtId="0" fontId="5" fillId="6" borderId="14" xfId="0" applyFont="1" applyFill="1" applyBorder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4" fillId="0" borderId="0" xfId="0" applyFont="1" applyAlignment="1"/>
    <xf numFmtId="0" fontId="13" fillId="0" borderId="1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/>
    </xf>
    <xf numFmtId="0" fontId="12" fillId="7" borderId="98" xfId="0" applyFont="1" applyFill="1" applyBorder="1" applyAlignment="1">
      <alignment horizontal="center" vertical="center" wrapText="1"/>
    </xf>
    <xf numFmtId="43" fontId="12" fillId="7" borderId="96" xfId="1" applyFont="1" applyFill="1" applyBorder="1" applyAlignment="1">
      <alignment horizontal="center" vertical="center"/>
    </xf>
    <xf numFmtId="43" fontId="12" fillId="6" borderId="15" xfId="1" applyFont="1" applyFill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 wrapText="1"/>
    </xf>
    <xf numFmtId="43" fontId="12" fillId="6" borderId="15" xfId="1" applyFont="1" applyFill="1" applyBorder="1" applyAlignment="1">
      <alignment horizontal="center" vertical="center" wrapText="1"/>
    </xf>
    <xf numFmtId="43" fontId="13" fillId="0" borderId="9" xfId="1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13" fillId="0" borderId="0" xfId="0" applyFont="1" applyAlignment="1">
      <alignment vertical="center"/>
    </xf>
    <xf numFmtId="0" fontId="12" fillId="8" borderId="95" xfId="0" applyFont="1" applyFill="1" applyBorder="1" applyAlignment="1">
      <alignment horizontal="right"/>
    </xf>
    <xf numFmtId="165" fontId="5" fillId="0" borderId="0" xfId="0" applyNumberFormat="1" applyFont="1" applyAlignment="1"/>
    <xf numFmtId="165" fontId="7" fillId="0" borderId="99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7" fillId="0" borderId="20" xfId="0" applyNumberFormat="1" applyFont="1" applyBorder="1" applyAlignment="1">
      <alignment horizontal="center"/>
    </xf>
    <xf numFmtId="165" fontId="7" fillId="0" borderId="21" xfId="0" applyNumberFormat="1" applyFont="1" applyBorder="1" applyAlignment="1">
      <alignment horizontal="center"/>
    </xf>
    <xf numFmtId="165" fontId="7" fillId="8" borderId="97" xfId="0" applyNumberFormat="1" applyFont="1" applyFill="1" applyBorder="1" applyAlignment="1">
      <alignment horizontal="center"/>
    </xf>
    <xf numFmtId="165" fontId="8" fillId="8" borderId="96" xfId="0" applyNumberFormat="1" applyFont="1" applyFill="1" applyBorder="1" applyAlignment="1">
      <alignment horizontal="center"/>
    </xf>
    <xf numFmtId="0" fontId="7" fillId="8" borderId="98" xfId="0" applyFont="1" applyFill="1" applyBorder="1"/>
    <xf numFmtId="165" fontId="7" fillId="0" borderId="100" xfId="0" applyNumberFormat="1" applyFont="1" applyBorder="1" applyAlignment="1">
      <alignment horizontal="center"/>
    </xf>
    <xf numFmtId="165" fontId="7" fillId="0" borderId="101" xfId="0" applyNumberFormat="1" applyFont="1" applyBorder="1" applyAlignment="1">
      <alignment horizontal="center"/>
    </xf>
    <xf numFmtId="165" fontId="7" fillId="0" borderId="102" xfId="0" applyNumberFormat="1" applyFont="1" applyBorder="1" applyAlignment="1">
      <alignment horizontal="center"/>
    </xf>
    <xf numFmtId="165" fontId="7" fillId="0" borderId="103" xfId="0" applyNumberFormat="1" applyFont="1" applyBorder="1" applyAlignment="1">
      <alignment horizontal="center"/>
    </xf>
    <xf numFmtId="165" fontId="7" fillId="0" borderId="104" xfId="0" applyNumberFormat="1" applyFont="1" applyBorder="1" applyAlignment="1">
      <alignment horizontal="center"/>
    </xf>
    <xf numFmtId="165" fontId="7" fillId="0" borderId="105" xfId="0" applyNumberFormat="1" applyFont="1" applyBorder="1" applyAlignment="1">
      <alignment horizontal="center"/>
    </xf>
    <xf numFmtId="165" fontId="7" fillId="0" borderId="100" xfId="0" applyNumberFormat="1" applyFont="1" applyBorder="1" applyAlignment="1">
      <alignment horizontal="left"/>
    </xf>
    <xf numFmtId="0" fontId="12" fillId="8" borderId="106" xfId="0" applyFont="1" applyFill="1" applyBorder="1" applyAlignment="1">
      <alignment horizontal="right"/>
    </xf>
    <xf numFmtId="165" fontId="12" fillId="8" borderId="107" xfId="0" applyNumberFormat="1" applyFont="1" applyFill="1" applyBorder="1" applyAlignment="1">
      <alignment horizontal="right"/>
    </xf>
    <xf numFmtId="0" fontId="7" fillId="8" borderId="108" xfId="0" applyFont="1" applyFill="1" applyBorder="1"/>
    <xf numFmtId="0" fontId="4" fillId="0" borderId="109" xfId="0" applyFont="1" applyBorder="1" applyAlignment="1">
      <alignment horizontal="center"/>
    </xf>
    <xf numFmtId="0" fontId="4" fillId="0" borderId="110" xfId="0" applyFont="1" applyBorder="1" applyAlignment="1">
      <alignment horizontal="center"/>
    </xf>
    <xf numFmtId="0" fontId="4" fillId="0" borderId="30" xfId="0" applyFont="1" applyBorder="1"/>
    <xf numFmtId="0" fontId="8" fillId="0" borderId="20" xfId="0" applyFont="1" applyBorder="1" applyAlignment="1">
      <alignment horizontal="left"/>
    </xf>
    <xf numFmtId="0" fontId="7" fillId="0" borderId="28" xfId="0" applyFont="1" applyBorder="1"/>
    <xf numFmtId="0" fontId="8" fillId="0" borderId="39" xfId="0" applyFont="1" applyBorder="1" applyAlignment="1">
      <alignment horizontal="center"/>
    </xf>
    <xf numFmtId="0" fontId="7" fillId="0" borderId="111" xfId="0" applyFont="1" applyBorder="1"/>
    <xf numFmtId="0" fontId="7" fillId="0" borderId="51" xfId="0" applyFont="1" applyBorder="1"/>
    <xf numFmtId="0" fontId="7" fillId="0" borderId="112" xfId="0" applyFont="1" applyBorder="1"/>
    <xf numFmtId="0" fontId="7" fillId="0" borderId="51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7" fillId="0" borderId="51" xfId="0" applyFont="1" applyBorder="1" applyAlignment="1">
      <alignment horizontal="justify"/>
    </xf>
    <xf numFmtId="0" fontId="7" fillId="0" borderId="51" xfId="0" applyFont="1" applyBorder="1" applyAlignment="1">
      <alignment horizontal="left"/>
    </xf>
    <xf numFmtId="0" fontId="7" fillId="4" borderId="51" xfId="0" applyFont="1" applyFill="1" applyBorder="1"/>
    <xf numFmtId="0" fontId="9" fillId="0" borderId="51" xfId="0" applyFont="1" applyBorder="1"/>
    <xf numFmtId="0" fontId="7" fillId="0" borderId="110" xfId="0" applyFont="1" applyBorder="1"/>
    <xf numFmtId="0" fontId="7" fillId="0" borderId="63" xfId="0" applyFont="1" applyBorder="1"/>
    <xf numFmtId="0" fontId="8" fillId="0" borderId="113" xfId="0" applyFont="1" applyBorder="1" applyAlignment="1">
      <alignment horizontal="center"/>
    </xf>
    <xf numFmtId="165" fontId="7" fillId="0" borderId="114" xfId="0" applyNumberFormat="1" applyFont="1" applyBorder="1" applyAlignment="1">
      <alignment horizontal="center"/>
    </xf>
    <xf numFmtId="0" fontId="7" fillId="0" borderId="108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5" fontId="7" fillId="0" borderId="115" xfId="0" applyNumberFormat="1" applyFont="1" applyBorder="1" applyAlignment="1">
      <alignment horizontal="center"/>
    </xf>
    <xf numFmtId="0" fontId="7" fillId="0" borderId="99" xfId="0" applyFont="1" applyBorder="1" applyAlignment="1">
      <alignment horizontal="center"/>
    </xf>
    <xf numFmtId="0" fontId="7" fillId="0" borderId="102" xfId="0" applyFont="1" applyBorder="1" applyAlignment="1">
      <alignment horizontal="center"/>
    </xf>
    <xf numFmtId="165" fontId="7" fillId="8" borderId="116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65" fontId="7" fillId="0" borderId="117" xfId="0" applyNumberFormat="1" applyFont="1" applyBorder="1" applyAlignment="1">
      <alignment horizontal="center"/>
    </xf>
    <xf numFmtId="165" fontId="7" fillId="0" borderId="118" xfId="0" applyNumberFormat="1" applyFont="1" applyBorder="1" applyAlignment="1">
      <alignment horizontal="center"/>
    </xf>
    <xf numFmtId="165" fontId="7" fillId="4" borderId="118" xfId="0" applyNumberFormat="1" applyFont="1" applyFill="1" applyBorder="1" applyAlignment="1">
      <alignment horizontal="center"/>
    </xf>
    <xf numFmtId="165" fontId="7" fillId="0" borderId="119" xfId="0" applyNumberFormat="1" applyFont="1" applyBorder="1" applyAlignment="1">
      <alignment horizontal="center"/>
    </xf>
    <xf numFmtId="165" fontId="7" fillId="8" borderId="120" xfId="0" applyNumberFormat="1" applyFont="1" applyFill="1" applyBorder="1" applyAlignment="1">
      <alignment horizontal="center"/>
    </xf>
    <xf numFmtId="165" fontId="7" fillId="0" borderId="121" xfId="0" applyNumberFormat="1" applyFont="1" applyBorder="1" applyAlignment="1">
      <alignment horizontal="center"/>
    </xf>
    <xf numFmtId="165" fontId="7" fillId="0" borderId="122" xfId="0" applyNumberFormat="1" applyFont="1" applyBorder="1" applyAlignment="1">
      <alignment horizontal="center"/>
    </xf>
    <xf numFmtId="165" fontId="7" fillId="0" borderId="123" xfId="0" applyNumberFormat="1" applyFont="1" applyBorder="1" applyAlignment="1">
      <alignment horizontal="center"/>
    </xf>
    <xf numFmtId="165" fontId="7" fillId="0" borderId="62" xfId="0" applyNumberFormat="1" applyFont="1" applyBorder="1" applyAlignment="1">
      <alignment horizontal="center"/>
    </xf>
    <xf numFmtId="165" fontId="7" fillId="4" borderId="62" xfId="0" applyNumberFormat="1" applyFont="1" applyFill="1" applyBorder="1" applyAlignment="1">
      <alignment horizontal="center"/>
    </xf>
    <xf numFmtId="165" fontId="7" fillId="0" borderId="124" xfId="0" applyNumberFormat="1" applyFont="1" applyBorder="1" applyAlignment="1">
      <alignment horizontal="center"/>
    </xf>
    <xf numFmtId="165" fontId="7" fillId="8" borderId="98" xfId="0" applyNumberFormat="1" applyFont="1" applyFill="1" applyBorder="1" applyAlignment="1">
      <alignment horizontal="center"/>
    </xf>
    <xf numFmtId="165" fontId="27" fillId="0" borderId="99" xfId="0" applyNumberFormat="1" applyFont="1" applyBorder="1" applyAlignment="1">
      <alignment horizontal="center"/>
    </xf>
    <xf numFmtId="165" fontId="7" fillId="4" borderId="104" xfId="0" applyNumberFormat="1" applyFont="1" applyFill="1" applyBorder="1" applyAlignment="1">
      <alignment horizontal="center"/>
    </xf>
    <xf numFmtId="165" fontId="7" fillId="8" borderId="95" xfId="0" applyNumberFormat="1" applyFont="1" applyFill="1" applyBorder="1" applyAlignment="1">
      <alignment horizontal="center"/>
    </xf>
    <xf numFmtId="0" fontId="7" fillId="0" borderId="101" xfId="0" applyFont="1" applyBorder="1" applyAlignment="1">
      <alignment horizontal="center"/>
    </xf>
    <xf numFmtId="0" fontId="7" fillId="0" borderId="99" xfId="0" applyFont="1" applyBorder="1"/>
    <xf numFmtId="0" fontId="7" fillId="0" borderId="101" xfId="0" applyFont="1" applyBorder="1"/>
    <xf numFmtId="0" fontId="7" fillId="0" borderId="104" xfId="0" applyFont="1" applyBorder="1"/>
    <xf numFmtId="165" fontId="24" fillId="4" borderId="104" xfId="0" applyNumberFormat="1" applyFont="1" applyFill="1" applyBorder="1" applyAlignment="1">
      <alignment horizontal="center"/>
    </xf>
    <xf numFmtId="0" fontId="7" fillId="0" borderId="107" xfId="0" applyFont="1" applyBorder="1"/>
    <xf numFmtId="0" fontId="7" fillId="0" borderId="100" xfId="0" applyFont="1" applyBorder="1" applyAlignment="1">
      <alignment horizontal="center"/>
    </xf>
    <xf numFmtId="0" fontId="8" fillId="0" borderId="133" xfId="0" applyFont="1" applyBorder="1" applyAlignment="1">
      <alignment horizontal="center"/>
    </xf>
    <xf numFmtId="0" fontId="7" fillId="0" borderId="104" xfId="0" applyFont="1" applyBorder="1" applyAlignment="1">
      <alignment horizontal="justify"/>
    </xf>
    <xf numFmtId="0" fontId="8" fillId="0" borderId="104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165" fontId="7" fillId="6" borderId="95" xfId="0" applyNumberFormat="1" applyFont="1" applyFill="1" applyBorder="1" applyAlignment="1">
      <alignment horizontal="center"/>
    </xf>
    <xf numFmtId="165" fontId="7" fillId="6" borderId="95" xfId="0" applyNumberFormat="1" applyFont="1" applyFill="1" applyBorder="1" applyAlignment="1">
      <alignment horizontal="right"/>
    </xf>
    <xf numFmtId="0" fontId="12" fillId="8" borderId="134" xfId="0" applyFont="1" applyFill="1" applyBorder="1" applyAlignment="1">
      <alignment horizontal="right"/>
    </xf>
    <xf numFmtId="165" fontId="7" fillId="8" borderId="135" xfId="0" applyNumberFormat="1" applyFont="1" applyFill="1" applyBorder="1" applyAlignment="1">
      <alignment horizontal="center"/>
    </xf>
    <xf numFmtId="165" fontId="7" fillId="8" borderId="125" xfId="0" applyNumberFormat="1" applyFont="1" applyFill="1" applyBorder="1" applyAlignment="1">
      <alignment horizontal="center"/>
    </xf>
    <xf numFmtId="0" fontId="7" fillId="8" borderId="136" xfId="0" applyFont="1" applyFill="1" applyBorder="1"/>
    <xf numFmtId="165" fontId="7" fillId="0" borderId="131" xfId="0" applyNumberFormat="1" applyFont="1" applyBorder="1" applyAlignment="1">
      <alignment horizontal="center"/>
    </xf>
    <xf numFmtId="165" fontId="7" fillId="0" borderId="137" xfId="0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165" fontId="7" fillId="0" borderId="138" xfId="0" applyNumberFormat="1" applyFont="1" applyBorder="1" applyAlignment="1">
      <alignment horizontal="center"/>
    </xf>
    <xf numFmtId="165" fontId="7" fillId="8" borderId="139" xfId="0" applyNumberFormat="1" applyFont="1" applyFill="1" applyBorder="1" applyAlignment="1">
      <alignment horizontal="center"/>
    </xf>
    <xf numFmtId="165" fontId="7" fillId="8" borderId="140" xfId="0" applyNumberFormat="1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 vertical="center" wrapText="1"/>
    </xf>
    <xf numFmtId="0" fontId="12" fillId="7" borderId="97" xfId="0" applyFont="1" applyFill="1" applyBorder="1" applyAlignment="1">
      <alignment horizontal="center" vertical="center" wrapText="1"/>
    </xf>
    <xf numFmtId="0" fontId="12" fillId="7" borderId="9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6" borderId="15" xfId="0" applyFont="1" applyFill="1" applyBorder="1" applyAlignment="1">
      <alignment horizontal="center" vertical="center"/>
    </xf>
    <xf numFmtId="165" fontId="7" fillId="0" borderId="126" xfId="0" applyNumberFormat="1" applyFont="1" applyBorder="1" applyAlignment="1">
      <alignment horizontal="center"/>
    </xf>
    <xf numFmtId="165" fontId="7" fillId="0" borderId="127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7" fillId="0" borderId="128" xfId="0" applyNumberFormat="1" applyFont="1" applyBorder="1" applyAlignment="1">
      <alignment horizontal="center"/>
    </xf>
    <xf numFmtId="165" fontId="7" fillId="0" borderId="129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left"/>
    </xf>
    <xf numFmtId="165" fontId="7" fillId="0" borderId="130" xfId="0" applyNumberFormat="1" applyFont="1" applyBorder="1" applyAlignment="1">
      <alignment horizontal="center"/>
    </xf>
    <xf numFmtId="165" fontId="7" fillId="0" borderId="131" xfId="0" applyNumberFormat="1" applyFont="1" applyBorder="1" applyAlignment="1">
      <alignment horizontal="center"/>
    </xf>
    <xf numFmtId="165" fontId="7" fillId="0" borderId="132" xfId="0" applyNumberFormat="1" applyFont="1" applyBorder="1" applyAlignment="1">
      <alignment horizontal="center"/>
    </xf>
    <xf numFmtId="0" fontId="12" fillId="0" borderId="12" xfId="5" applyFont="1" applyBorder="1" applyAlignment="1">
      <alignment horizontal="center"/>
    </xf>
    <xf numFmtId="0" fontId="12" fillId="0" borderId="1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0" xfId="3" applyFont="1" applyAlignment="1">
      <alignment horizontal="center"/>
    </xf>
    <xf numFmtId="0" fontId="5" fillId="0" borderId="0" xfId="0" applyFont="1" applyAlignment="1">
      <alignment horizontal="center"/>
    </xf>
    <xf numFmtId="165" fontId="7" fillId="0" borderId="20" xfId="0" applyNumberFormat="1" applyFont="1" applyBorder="1" applyAlignment="1">
      <alignment horizontal="center"/>
    </xf>
    <xf numFmtId="165" fontId="7" fillId="0" borderId="92" xfId="0" applyNumberFormat="1" applyFont="1" applyBorder="1" applyAlignment="1">
      <alignment horizontal="center"/>
    </xf>
    <xf numFmtId="165" fontId="7" fillId="0" borderId="93" xfId="0" applyNumberFormat="1" applyFont="1" applyBorder="1" applyAlignment="1">
      <alignment horizontal="center"/>
    </xf>
    <xf numFmtId="165" fontId="7" fillId="0" borderId="94" xfId="0" applyNumberFormat="1" applyFont="1" applyBorder="1" applyAlignment="1">
      <alignment horizontal="center"/>
    </xf>
    <xf numFmtId="165" fontId="7" fillId="0" borderId="90" xfId="0" applyNumberFormat="1" applyFont="1" applyBorder="1" applyAlignment="1">
      <alignment horizontal="center"/>
    </xf>
    <xf numFmtId="165" fontId="7" fillId="0" borderId="91" xfId="0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165" fontId="7" fillId="0" borderId="88" xfId="0" applyNumberFormat="1" applyFont="1" applyBorder="1" applyAlignment="1">
      <alignment horizontal="center"/>
    </xf>
    <xf numFmtId="165" fontId="7" fillId="0" borderId="89" xfId="0" applyNumberFormat="1" applyFont="1" applyBorder="1" applyAlignment="1">
      <alignment horizontal="center"/>
    </xf>
    <xf numFmtId="165" fontId="4" fillId="0" borderId="0" xfId="0" applyNumberFormat="1" applyFont="1" applyAlignment="1"/>
  </cellXfs>
  <cellStyles count="6">
    <cellStyle name="Comma" xfId="1" builtinId="3"/>
    <cellStyle name="Normal" xfId="0" builtinId="0"/>
    <cellStyle name="เครื่องหมายจุลภาค 2" xfId="2"/>
    <cellStyle name="ปกติ 2" xfId="3"/>
    <cellStyle name="ปกติ_แบบงบประมาณ54" xfId="4"/>
    <cellStyle name="ปกติ_รายละเอียดงบ(ตาราง)" xfId="5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66675</xdr:rowOff>
    </xdr:from>
    <xdr:to>
      <xdr:col>0</xdr:col>
      <xdr:colOff>2352675</xdr:colOff>
      <xdr:row>5</xdr:row>
      <xdr:rowOff>219075</xdr:rowOff>
    </xdr:to>
    <xdr:sp macro="" textlink="">
      <xdr:nvSpPr>
        <xdr:cNvPr id="2093" name="Line 1">
          <a:extLst>
            <a:ext uri="{FF2B5EF4-FFF2-40B4-BE49-F238E27FC236}">
              <a16:creationId xmlns:a16="http://schemas.microsoft.com/office/drawing/2014/main" xmlns="" id="{00000000-0008-0000-0A00-00002D080000}"/>
            </a:ext>
          </a:extLst>
        </xdr:cNvPr>
        <xdr:cNvSpPr>
          <a:spLocks noChangeShapeType="1"/>
        </xdr:cNvSpPr>
      </xdr:nvSpPr>
      <xdr:spPr bwMode="auto">
        <a:xfrm>
          <a:off x="57150" y="314325"/>
          <a:ext cx="222885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2486024</xdr:colOff>
      <xdr:row>5</xdr:row>
      <xdr:rowOff>228600</xdr:rowOff>
    </xdr:to>
    <xdr:sp macro="" textlink="">
      <xdr:nvSpPr>
        <xdr:cNvPr id="7198" name="Line 1">
          <a:extLst>
            <a:ext uri="{FF2B5EF4-FFF2-40B4-BE49-F238E27FC236}">
              <a16:creationId xmlns:a16="http://schemas.microsoft.com/office/drawing/2014/main" xmlns="" id="{00000000-0008-0000-0B00-00001E1C0000}"/>
            </a:ext>
          </a:extLst>
        </xdr:cNvPr>
        <xdr:cNvSpPr>
          <a:spLocks noChangeShapeType="1"/>
        </xdr:cNvSpPr>
      </xdr:nvSpPr>
      <xdr:spPr bwMode="auto">
        <a:xfrm>
          <a:off x="57149" y="219075"/>
          <a:ext cx="2486025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28574</xdr:rowOff>
    </xdr:from>
    <xdr:to>
      <xdr:col>0</xdr:col>
      <xdr:colOff>2276475</xdr:colOff>
      <xdr:row>5</xdr:row>
      <xdr:rowOff>209549</xdr:rowOff>
    </xdr:to>
    <xdr:sp macro="" textlink="">
      <xdr:nvSpPr>
        <xdr:cNvPr id="6189" name="Line 1">
          <a:extLst>
            <a:ext uri="{FF2B5EF4-FFF2-40B4-BE49-F238E27FC236}">
              <a16:creationId xmlns:a16="http://schemas.microsoft.com/office/drawing/2014/main" xmlns="" id="{00000000-0008-0000-0E00-00002D180000}"/>
            </a:ext>
          </a:extLst>
        </xdr:cNvPr>
        <xdr:cNvSpPr>
          <a:spLocks noChangeShapeType="1"/>
        </xdr:cNvSpPr>
      </xdr:nvSpPr>
      <xdr:spPr bwMode="auto">
        <a:xfrm>
          <a:off x="85725" y="276224"/>
          <a:ext cx="224790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66675</xdr:rowOff>
    </xdr:from>
    <xdr:to>
      <xdr:col>0</xdr:col>
      <xdr:colOff>2352675</xdr:colOff>
      <xdr:row>3</xdr:row>
      <xdr:rowOff>219075</xdr:rowOff>
    </xdr:to>
    <xdr:sp macro="" textlink="">
      <xdr:nvSpPr>
        <xdr:cNvPr id="10243" name="Line 1">
          <a:extLst>
            <a:ext uri="{FF2B5EF4-FFF2-40B4-BE49-F238E27FC236}">
              <a16:creationId xmlns:a16="http://schemas.microsoft.com/office/drawing/2014/main" xmlns="" id="{00000000-0008-0000-0900-000003280000}"/>
            </a:ext>
          </a:extLst>
        </xdr:cNvPr>
        <xdr:cNvSpPr>
          <a:spLocks noChangeShapeType="1"/>
        </xdr:cNvSpPr>
      </xdr:nvSpPr>
      <xdr:spPr bwMode="auto">
        <a:xfrm>
          <a:off x="57150" y="314325"/>
          <a:ext cx="222885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5"/>
  <sheetViews>
    <sheetView topLeftCell="A31" workbookViewId="0">
      <selection activeCell="B46" sqref="B46"/>
    </sheetView>
  </sheetViews>
  <sheetFormatPr defaultRowHeight="21.75" x14ac:dyDescent="0.5"/>
  <cols>
    <col min="1" max="1" width="8.42578125" customWidth="1"/>
    <col min="2" max="2" width="31.28515625" customWidth="1"/>
    <col min="3" max="3" width="51.7109375" customWidth="1"/>
    <col min="4" max="4" width="24.5703125" customWidth="1"/>
    <col min="5" max="5" width="25.140625" customWidth="1"/>
  </cols>
  <sheetData>
    <row r="1" spans="1:5" ht="23.1" customHeight="1" x14ac:dyDescent="0.5">
      <c r="A1" s="269"/>
      <c r="B1" s="269"/>
      <c r="C1" s="269"/>
      <c r="D1" s="269"/>
      <c r="E1" s="136" t="s">
        <v>287</v>
      </c>
    </row>
    <row r="2" spans="1:5" s="5" customFormat="1" ht="23.1" customHeight="1" x14ac:dyDescent="0.3">
      <c r="A2" s="386" t="s">
        <v>258</v>
      </c>
      <c r="B2" s="386"/>
      <c r="C2" s="386"/>
      <c r="D2" s="386"/>
      <c r="E2" s="386"/>
    </row>
    <row r="3" spans="1:5" s="5" customFormat="1" ht="23.1" customHeight="1" x14ac:dyDescent="0.3">
      <c r="A3" s="386" t="s">
        <v>353</v>
      </c>
      <c r="B3" s="386"/>
      <c r="C3" s="386"/>
      <c r="D3" s="386"/>
      <c r="E3" s="386"/>
    </row>
    <row r="4" spans="1:5" s="5" customFormat="1" ht="23.1" customHeight="1" x14ac:dyDescent="0.35">
      <c r="A4" s="387" t="s">
        <v>259</v>
      </c>
      <c r="B4" s="387"/>
      <c r="C4" s="387"/>
      <c r="D4" s="387"/>
      <c r="E4" s="387"/>
    </row>
    <row r="5" spans="1:5" s="270" customFormat="1" ht="21" x14ac:dyDescent="0.3">
      <c r="A5" s="274" t="s">
        <v>242</v>
      </c>
      <c r="B5" s="274" t="s">
        <v>243</v>
      </c>
      <c r="C5" s="274" t="s">
        <v>195</v>
      </c>
      <c r="D5" s="274" t="s">
        <v>244</v>
      </c>
      <c r="E5" s="274" t="s">
        <v>0</v>
      </c>
    </row>
    <row r="6" spans="1:5" s="270" customFormat="1" ht="22.5" customHeight="1" x14ac:dyDescent="0.3">
      <c r="A6" s="276">
        <v>1</v>
      </c>
      <c r="B6" s="275" t="s">
        <v>245</v>
      </c>
      <c r="C6" s="273" t="s">
        <v>246</v>
      </c>
      <c r="D6" s="290"/>
      <c r="E6" s="272"/>
    </row>
    <row r="7" spans="1:5" s="270" customFormat="1" ht="22.5" customHeight="1" x14ac:dyDescent="0.3">
      <c r="A7" s="271"/>
      <c r="B7" s="271"/>
      <c r="C7" s="273" t="s">
        <v>247</v>
      </c>
      <c r="D7" s="290"/>
      <c r="E7" s="272"/>
    </row>
    <row r="8" spans="1:5" s="270" customFormat="1" ht="22.5" customHeight="1" x14ac:dyDescent="0.3">
      <c r="A8" s="271"/>
      <c r="B8" s="271"/>
      <c r="C8" s="273" t="s">
        <v>248</v>
      </c>
      <c r="D8" s="290"/>
      <c r="E8" s="272"/>
    </row>
    <row r="9" spans="1:5" s="152" customFormat="1" ht="22.5" customHeight="1" x14ac:dyDescent="0.3">
      <c r="A9" s="388" t="s">
        <v>249</v>
      </c>
      <c r="B9" s="388"/>
      <c r="C9" s="388"/>
      <c r="D9" s="289">
        <f>SUM(D6:D8)</f>
        <v>0</v>
      </c>
      <c r="E9" s="286"/>
    </row>
    <row r="10" spans="1:5" s="270" customFormat="1" ht="22.5" customHeight="1" x14ac:dyDescent="0.3">
      <c r="A10" s="276">
        <v>2</v>
      </c>
      <c r="B10" s="275" t="s">
        <v>250</v>
      </c>
      <c r="C10" s="273" t="s">
        <v>251</v>
      </c>
      <c r="D10" s="290"/>
      <c r="E10" s="272"/>
    </row>
    <row r="11" spans="1:5" s="270" customFormat="1" ht="22.5" customHeight="1" x14ac:dyDescent="0.3">
      <c r="A11" s="271"/>
      <c r="B11" s="271"/>
      <c r="C11" s="273" t="s">
        <v>252</v>
      </c>
      <c r="D11" s="290"/>
      <c r="E11" s="272"/>
    </row>
    <row r="12" spans="1:5" s="152" customFormat="1" ht="22.5" customHeight="1" x14ac:dyDescent="0.3">
      <c r="A12" s="388" t="s">
        <v>253</v>
      </c>
      <c r="B12" s="388"/>
      <c r="C12" s="388"/>
      <c r="D12" s="289">
        <f>SUM(D10:D11)</f>
        <v>0</v>
      </c>
      <c r="E12" s="286"/>
    </row>
    <row r="13" spans="1:5" s="270" customFormat="1" ht="22.5" customHeight="1" x14ac:dyDescent="0.3">
      <c r="A13" s="276">
        <v>3</v>
      </c>
      <c r="B13" s="275" t="s">
        <v>16</v>
      </c>
      <c r="C13" s="273" t="s">
        <v>254</v>
      </c>
      <c r="D13" s="290"/>
      <c r="E13" s="272"/>
    </row>
    <row r="14" spans="1:5" s="152" customFormat="1" ht="22.5" customHeight="1" x14ac:dyDescent="0.3">
      <c r="A14" s="388" t="s">
        <v>255</v>
      </c>
      <c r="B14" s="388"/>
      <c r="C14" s="388"/>
      <c r="D14" s="289">
        <f>SUM(D13:D13)</f>
        <v>0</v>
      </c>
      <c r="E14" s="286"/>
    </row>
    <row r="15" spans="1:5" s="270" customFormat="1" ht="22.5" customHeight="1" x14ac:dyDescent="0.3">
      <c r="A15" s="276">
        <v>4</v>
      </c>
      <c r="B15" s="275" t="s">
        <v>1</v>
      </c>
      <c r="C15" s="273" t="s">
        <v>256</v>
      </c>
      <c r="D15" s="290"/>
      <c r="E15" s="272"/>
    </row>
    <row r="16" spans="1:5" s="152" customFormat="1" ht="22.5" customHeight="1" x14ac:dyDescent="0.3">
      <c r="A16" s="388" t="s">
        <v>257</v>
      </c>
      <c r="B16" s="388"/>
      <c r="C16" s="388"/>
      <c r="D16" s="289">
        <f>SUM(D15:D15)</f>
        <v>0</v>
      </c>
      <c r="E16" s="286"/>
    </row>
    <row r="17" spans="1:5" s="5" customFormat="1" ht="22.5" customHeight="1" x14ac:dyDescent="0.3">
      <c r="A17" s="277">
        <v>5</v>
      </c>
      <c r="B17" s="278" t="s">
        <v>261</v>
      </c>
      <c r="C17" s="279" t="s">
        <v>262</v>
      </c>
      <c r="D17" s="291"/>
      <c r="E17" s="280"/>
    </row>
    <row r="18" spans="1:5" s="5" customFormat="1" ht="22.5" customHeight="1" x14ac:dyDescent="0.3">
      <c r="A18" s="281"/>
      <c r="B18" s="281"/>
      <c r="C18" s="279" t="s">
        <v>263</v>
      </c>
      <c r="D18" s="291"/>
      <c r="E18" s="280"/>
    </row>
    <row r="19" spans="1:5" s="265" customFormat="1" ht="22.5" customHeight="1" x14ac:dyDescent="0.3">
      <c r="A19" s="383" t="s">
        <v>264</v>
      </c>
      <c r="B19" s="383"/>
      <c r="C19" s="383"/>
      <c r="D19" s="292">
        <f>SUM(D17:D18)</f>
        <v>0</v>
      </c>
      <c r="E19" s="285"/>
    </row>
    <row r="20" spans="1:5" s="5" customFormat="1" ht="22.5" customHeight="1" x14ac:dyDescent="0.3">
      <c r="A20" s="277">
        <v>6</v>
      </c>
      <c r="B20" s="278" t="s">
        <v>265</v>
      </c>
      <c r="C20" s="279" t="s">
        <v>266</v>
      </c>
      <c r="D20" s="291"/>
      <c r="E20" s="280"/>
    </row>
    <row r="21" spans="1:5" s="5" customFormat="1" ht="22.5" customHeight="1" x14ac:dyDescent="0.3">
      <c r="A21" s="282"/>
      <c r="B21" s="282"/>
      <c r="C21" s="279" t="s">
        <v>267</v>
      </c>
      <c r="D21" s="291"/>
      <c r="E21" s="280"/>
    </row>
    <row r="22" spans="1:5" s="265" customFormat="1" ht="22.5" customHeight="1" x14ac:dyDescent="0.3">
      <c r="A22" s="383" t="s">
        <v>268</v>
      </c>
      <c r="B22" s="383"/>
      <c r="C22" s="383"/>
      <c r="D22" s="292">
        <f>SUM(D20:D21)</f>
        <v>0</v>
      </c>
      <c r="E22" s="285"/>
    </row>
    <row r="23" spans="1:5" s="5" customFormat="1" ht="22.5" customHeight="1" x14ac:dyDescent="0.3">
      <c r="A23" s="277">
        <v>7</v>
      </c>
      <c r="B23" s="278" t="s">
        <v>269</v>
      </c>
      <c r="C23" s="279" t="s">
        <v>358</v>
      </c>
      <c r="D23" s="291"/>
      <c r="E23" s="280"/>
    </row>
    <row r="24" spans="1:5" s="5" customFormat="1" ht="22.5" customHeight="1" x14ac:dyDescent="0.3">
      <c r="A24" s="281"/>
      <c r="B24" s="281"/>
      <c r="C24" s="279" t="s">
        <v>359</v>
      </c>
      <c r="D24" s="291"/>
      <c r="E24" s="280"/>
    </row>
    <row r="25" spans="1:5" s="265" customFormat="1" ht="22.5" customHeight="1" x14ac:dyDescent="0.3">
      <c r="A25" s="383" t="s">
        <v>270</v>
      </c>
      <c r="B25" s="383"/>
      <c r="C25" s="383"/>
      <c r="D25" s="292">
        <f>SUM(D23:D24)</f>
        <v>0</v>
      </c>
      <c r="E25" s="285"/>
    </row>
    <row r="26" spans="1:5" s="5" customFormat="1" ht="22.5" customHeight="1" x14ac:dyDescent="0.3">
      <c r="A26" s="277">
        <v>8</v>
      </c>
      <c r="B26" s="275" t="s">
        <v>271</v>
      </c>
      <c r="C26" s="279" t="s">
        <v>272</v>
      </c>
      <c r="D26" s="291"/>
      <c r="E26" s="280"/>
    </row>
    <row r="27" spans="1:5" s="5" customFormat="1" ht="22.5" customHeight="1" x14ac:dyDescent="0.3">
      <c r="A27" s="282"/>
      <c r="B27" s="282"/>
      <c r="C27" s="279" t="s">
        <v>273</v>
      </c>
      <c r="D27" s="291"/>
      <c r="E27" s="280"/>
    </row>
    <row r="28" spans="1:5" s="265" customFormat="1" ht="22.5" customHeight="1" x14ac:dyDescent="0.3">
      <c r="A28" s="383" t="s">
        <v>274</v>
      </c>
      <c r="B28" s="383"/>
      <c r="C28" s="383"/>
      <c r="D28" s="292">
        <f>SUM(D26:D27)</f>
        <v>0</v>
      </c>
      <c r="E28" s="285"/>
    </row>
    <row r="29" spans="1:5" s="5" customFormat="1" ht="22.5" customHeight="1" x14ac:dyDescent="0.3">
      <c r="A29" s="277">
        <v>9</v>
      </c>
      <c r="B29" s="278" t="s">
        <v>275</v>
      </c>
      <c r="C29" s="279" t="s">
        <v>276</v>
      </c>
      <c r="D29" s="291"/>
      <c r="E29" s="280"/>
    </row>
    <row r="30" spans="1:5" s="265" customFormat="1" ht="22.5" customHeight="1" x14ac:dyDescent="0.3">
      <c r="A30" s="383" t="s">
        <v>283</v>
      </c>
      <c r="B30" s="383"/>
      <c r="C30" s="383"/>
      <c r="D30" s="292">
        <f>SUM(D29:D29)</f>
        <v>0</v>
      </c>
      <c r="E30" s="285"/>
    </row>
    <row r="31" spans="1:5" s="5" customFormat="1" ht="22.5" customHeight="1" x14ac:dyDescent="0.3">
      <c r="A31" s="277">
        <v>10</v>
      </c>
      <c r="B31" s="278" t="s">
        <v>277</v>
      </c>
      <c r="C31" s="279" t="s">
        <v>278</v>
      </c>
      <c r="D31" s="291"/>
      <c r="E31" s="280"/>
    </row>
    <row r="32" spans="1:5" s="265" customFormat="1" ht="22.5" customHeight="1" x14ac:dyDescent="0.3">
      <c r="A32" s="383" t="s">
        <v>284</v>
      </c>
      <c r="B32" s="383"/>
      <c r="C32" s="383"/>
      <c r="D32" s="292">
        <f>SUM(D31:D31)</f>
        <v>0</v>
      </c>
      <c r="E32" s="285"/>
    </row>
    <row r="33" spans="1:5" s="5" customFormat="1" ht="22.5" customHeight="1" x14ac:dyDescent="0.3">
      <c r="A33" s="277">
        <v>11</v>
      </c>
      <c r="B33" s="278" t="s">
        <v>279</v>
      </c>
      <c r="C33" s="279" t="s">
        <v>280</v>
      </c>
      <c r="D33" s="291"/>
      <c r="E33" s="280"/>
    </row>
    <row r="34" spans="1:5" s="265" customFormat="1" ht="22.5" customHeight="1" x14ac:dyDescent="0.3">
      <c r="A34" s="383" t="s">
        <v>285</v>
      </c>
      <c r="B34" s="383"/>
      <c r="C34" s="383"/>
      <c r="D34" s="292">
        <f>SUM(D33:D33)</f>
        <v>0</v>
      </c>
      <c r="E34" s="285"/>
    </row>
    <row r="35" spans="1:5" s="5" customFormat="1" ht="22.5" customHeight="1" x14ac:dyDescent="0.3">
      <c r="A35" s="277">
        <v>12</v>
      </c>
      <c r="B35" s="278" t="s">
        <v>31</v>
      </c>
      <c r="C35" s="278" t="s">
        <v>281</v>
      </c>
      <c r="D35" s="293"/>
      <c r="E35" s="277"/>
    </row>
    <row r="36" spans="1:5" s="265" customFormat="1" ht="22.5" customHeight="1" thickBot="1" x14ac:dyDescent="0.35">
      <c r="A36" s="383" t="s">
        <v>288</v>
      </c>
      <c r="B36" s="383"/>
      <c r="C36" s="383"/>
      <c r="D36" s="292">
        <f>SUM(D35)</f>
        <v>0</v>
      </c>
      <c r="E36" s="285"/>
    </row>
    <row r="37" spans="1:5" s="265" customFormat="1" ht="24" customHeight="1" thickBot="1" x14ac:dyDescent="0.35">
      <c r="A37" s="384" t="s">
        <v>282</v>
      </c>
      <c r="B37" s="385"/>
      <c r="C37" s="385"/>
      <c r="D37" s="288">
        <f>SUM(D36,D34,D32,D30,D28,D25,D22,D19,D16,D14,D12,D9)</f>
        <v>0</v>
      </c>
      <c r="E37" s="287"/>
    </row>
    <row r="38" spans="1:5" s="5" customFormat="1" ht="9.75" customHeight="1" x14ac:dyDescent="0.3"/>
    <row r="39" spans="1:5" s="5" customFormat="1" ht="21.95" customHeight="1" x14ac:dyDescent="0.3">
      <c r="A39" s="283" t="s">
        <v>286</v>
      </c>
    </row>
    <row r="40" spans="1:5" s="5" customFormat="1" ht="12.75" customHeight="1" x14ac:dyDescent="0.3"/>
    <row r="41" spans="1:5" s="5" customFormat="1" ht="21.95" customHeight="1" x14ac:dyDescent="0.3">
      <c r="C41" s="268" t="s">
        <v>290</v>
      </c>
    </row>
    <row r="42" spans="1:5" s="5" customFormat="1" ht="21.95" customHeight="1" x14ac:dyDescent="0.3">
      <c r="C42" s="284" t="s">
        <v>289</v>
      </c>
    </row>
    <row r="43" spans="1:5" s="5" customFormat="1" ht="21.95" customHeight="1" x14ac:dyDescent="0.3">
      <c r="C43" s="284" t="s">
        <v>369</v>
      </c>
    </row>
    <row r="44" spans="1:5" s="5" customFormat="1" ht="21.95" customHeight="1" x14ac:dyDescent="0.35">
      <c r="C44" s="269" t="s">
        <v>370</v>
      </c>
    </row>
    <row r="45" spans="1:5" s="5" customFormat="1" ht="18.75" x14ac:dyDescent="0.3"/>
  </sheetData>
  <mergeCells count="16">
    <mergeCell ref="A25:C25"/>
    <mergeCell ref="A9:C9"/>
    <mergeCell ref="A12:C12"/>
    <mergeCell ref="A14:C14"/>
    <mergeCell ref="A16:C16"/>
    <mergeCell ref="A2:E2"/>
    <mergeCell ref="A3:E3"/>
    <mergeCell ref="A4:E4"/>
    <mergeCell ref="A19:C19"/>
    <mergeCell ref="A22:C22"/>
    <mergeCell ref="A28:C28"/>
    <mergeCell ref="A30:C30"/>
    <mergeCell ref="A32:C32"/>
    <mergeCell ref="A34:C34"/>
    <mergeCell ref="A37:C37"/>
    <mergeCell ref="A36:C36"/>
  </mergeCells>
  <pageMargins left="0.70866141732283472" right="0.43307086614173229" top="0.33" bottom="0.47244094488188981" header="0.17" footer="0.23622047244094491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O155"/>
  <sheetViews>
    <sheetView zoomScaleNormal="100" workbookViewId="0">
      <selection activeCell="O5" sqref="O5"/>
    </sheetView>
  </sheetViews>
  <sheetFormatPr defaultRowHeight="20.100000000000001" customHeight="1" x14ac:dyDescent="0.4"/>
  <cols>
    <col min="1" max="1" width="33.42578125" style="3" customWidth="1"/>
    <col min="2" max="13" width="9.28515625" style="4" customWidth="1"/>
    <col min="14" max="14" width="10.7109375" style="4" customWidth="1"/>
    <col min="15" max="15" width="12.7109375" style="3" customWidth="1"/>
    <col min="16" max="16384" width="9.140625" style="3"/>
  </cols>
  <sheetData>
    <row r="1" spans="1:15" s="24" customFormat="1" ht="20.100000000000001" customHeight="1" x14ac:dyDescent="0.3">
      <c r="A1" s="391" t="s">
        <v>291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28" t="s">
        <v>239</v>
      </c>
    </row>
    <row r="2" spans="1:15" s="24" customFormat="1" ht="20.100000000000001" customHeight="1" x14ac:dyDescent="0.3">
      <c r="A2" s="391" t="s">
        <v>353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295" t="s">
        <v>347</v>
      </c>
    </row>
    <row r="3" spans="1:15" s="24" customFormat="1" ht="20.100000000000001" customHeight="1" thickBot="1" x14ac:dyDescent="0.35">
      <c r="A3" s="5" t="s">
        <v>292</v>
      </c>
      <c r="B3" s="25"/>
      <c r="C3" s="25"/>
      <c r="D3" s="154"/>
      <c r="E3" s="26"/>
      <c r="F3" s="27"/>
      <c r="G3" s="25"/>
      <c r="H3" s="25"/>
      <c r="I3" s="25"/>
      <c r="M3" s="25"/>
      <c r="N3" s="28"/>
    </row>
    <row r="4" spans="1:15" s="24" customFormat="1" ht="20.100000000000001" customHeight="1" x14ac:dyDescent="0.3">
      <c r="A4" s="316" t="s">
        <v>25</v>
      </c>
      <c r="B4" s="389" t="s">
        <v>26</v>
      </c>
      <c r="C4" s="390"/>
      <c r="D4" s="393" t="s">
        <v>27</v>
      </c>
      <c r="E4" s="394"/>
      <c r="F4" s="396" t="s">
        <v>53</v>
      </c>
      <c r="G4" s="394"/>
      <c r="H4" s="338" t="s">
        <v>16</v>
      </c>
      <c r="I4" s="338" t="s">
        <v>1</v>
      </c>
      <c r="J4" s="338" t="s">
        <v>350</v>
      </c>
      <c r="K4" s="397" t="s">
        <v>352</v>
      </c>
      <c r="L4" s="398"/>
      <c r="M4" s="306" t="s">
        <v>31</v>
      </c>
      <c r="N4" s="312"/>
      <c r="O4" s="365"/>
    </row>
    <row r="5" spans="1:15" s="24" customFormat="1" ht="20.100000000000001" customHeight="1" x14ac:dyDescent="0.3">
      <c r="A5" s="317" t="s">
        <v>32</v>
      </c>
      <c r="B5" s="302" t="s">
        <v>33</v>
      </c>
      <c r="C5" s="349" t="s">
        <v>302</v>
      </c>
      <c r="D5" s="302" t="s">
        <v>33</v>
      </c>
      <c r="E5" s="349" t="s">
        <v>303</v>
      </c>
      <c r="F5" s="342" t="s">
        <v>33</v>
      </c>
      <c r="G5" s="349" t="s">
        <v>42</v>
      </c>
      <c r="H5" s="299" t="s">
        <v>354</v>
      </c>
      <c r="I5" s="299" t="s">
        <v>348</v>
      </c>
      <c r="J5" s="356" t="s">
        <v>349</v>
      </c>
      <c r="K5" s="302" t="s">
        <v>43</v>
      </c>
      <c r="L5" s="349" t="s">
        <v>351</v>
      </c>
      <c r="M5" s="299" t="s">
        <v>31</v>
      </c>
      <c r="N5" s="307" t="s">
        <v>8</v>
      </c>
      <c r="O5" s="359" t="s">
        <v>234</v>
      </c>
    </row>
    <row r="6" spans="1:15" s="24" customFormat="1" ht="20.100000000000001" customHeight="1" x14ac:dyDescent="0.3">
      <c r="A6" s="318" t="s">
        <v>37</v>
      </c>
      <c r="B6" s="50" t="s">
        <v>38</v>
      </c>
      <c r="C6" s="350" t="s">
        <v>301</v>
      </c>
      <c r="D6" s="50" t="s">
        <v>38</v>
      </c>
      <c r="E6" s="350"/>
      <c r="F6" s="343" t="s">
        <v>41</v>
      </c>
      <c r="G6" s="350"/>
      <c r="H6" s="308" t="s">
        <v>355</v>
      </c>
      <c r="I6" s="308" t="s">
        <v>1</v>
      </c>
      <c r="J6" s="308" t="s">
        <v>350</v>
      </c>
      <c r="K6" s="50"/>
      <c r="L6" s="350"/>
      <c r="M6" s="308"/>
      <c r="N6" s="308"/>
      <c r="O6" s="340" t="s">
        <v>374</v>
      </c>
    </row>
    <row r="7" spans="1:15" s="24" customFormat="1" ht="20.100000000000001" customHeight="1" thickBot="1" x14ac:dyDescent="0.3">
      <c r="A7" s="319" t="s">
        <v>46</v>
      </c>
      <c r="B7" s="302"/>
      <c r="C7" s="349"/>
      <c r="D7" s="302"/>
      <c r="E7" s="349"/>
      <c r="F7" s="342"/>
      <c r="G7" s="349"/>
      <c r="H7" s="299"/>
      <c r="I7" s="299"/>
      <c r="J7" s="299"/>
      <c r="K7" s="302"/>
      <c r="L7" s="349"/>
      <c r="M7" s="299"/>
      <c r="N7" s="299"/>
      <c r="O7" s="360"/>
    </row>
    <row r="8" spans="1:15" s="24" customFormat="1" ht="20.100000000000001" customHeight="1" thickBot="1" x14ac:dyDescent="0.3">
      <c r="A8" s="321" t="s">
        <v>126</v>
      </c>
      <c r="B8" s="64"/>
      <c r="C8" s="351"/>
      <c r="D8" s="64"/>
      <c r="E8" s="351"/>
      <c r="F8" s="344"/>
      <c r="G8" s="351"/>
      <c r="H8" s="309"/>
      <c r="I8" s="309"/>
      <c r="J8" s="309"/>
      <c r="K8" s="64"/>
      <c r="L8" s="351"/>
      <c r="M8" s="309"/>
      <c r="N8" s="371">
        <f>SUM(N9:N26)</f>
        <v>0</v>
      </c>
      <c r="O8" s="361"/>
    </row>
    <row r="9" spans="1:15" s="24" customFormat="1" ht="20.100000000000001" customHeight="1" x14ac:dyDescent="0.25">
      <c r="A9" s="323" t="s">
        <v>304</v>
      </c>
      <c r="B9" s="75"/>
      <c r="C9" s="352"/>
      <c r="D9" s="75"/>
      <c r="E9" s="352"/>
      <c r="F9" s="345"/>
      <c r="G9" s="352"/>
      <c r="H9" s="310"/>
      <c r="I9" s="310"/>
      <c r="J9" s="310"/>
      <c r="K9" s="75"/>
      <c r="L9" s="352"/>
      <c r="M9" s="310"/>
      <c r="N9" s="309"/>
      <c r="O9" s="362"/>
    </row>
    <row r="10" spans="1:15" s="24" customFormat="1" ht="20.100000000000001" customHeight="1" x14ac:dyDescent="0.25">
      <c r="A10" s="323" t="s">
        <v>305</v>
      </c>
      <c r="B10" s="75"/>
      <c r="C10" s="352"/>
      <c r="D10" s="75"/>
      <c r="E10" s="352"/>
      <c r="F10" s="345"/>
      <c r="G10" s="352"/>
      <c r="H10" s="310"/>
      <c r="I10" s="310"/>
      <c r="J10" s="310"/>
      <c r="K10" s="75"/>
      <c r="L10" s="352"/>
      <c r="M10" s="310"/>
      <c r="N10" s="310"/>
      <c r="O10" s="362"/>
    </row>
    <row r="11" spans="1:15" s="24" customFormat="1" ht="20.100000000000001" customHeight="1" x14ac:dyDescent="0.25">
      <c r="A11" s="323" t="s">
        <v>119</v>
      </c>
      <c r="B11" s="75"/>
      <c r="C11" s="352"/>
      <c r="D11" s="75"/>
      <c r="E11" s="352"/>
      <c r="F11" s="345"/>
      <c r="G11" s="352"/>
      <c r="H11" s="310"/>
      <c r="I11" s="310"/>
      <c r="J11" s="310"/>
      <c r="K11" s="75"/>
      <c r="L11" s="352"/>
      <c r="M11" s="310"/>
      <c r="N11" s="310"/>
      <c r="O11" s="362"/>
    </row>
    <row r="12" spans="1:15" s="24" customFormat="1" ht="20.100000000000001" customHeight="1" x14ac:dyDescent="0.25">
      <c r="A12" s="323" t="s">
        <v>306</v>
      </c>
      <c r="B12" s="75"/>
      <c r="C12" s="352"/>
      <c r="D12" s="75"/>
      <c r="E12" s="352"/>
      <c r="F12" s="345"/>
      <c r="G12" s="352"/>
      <c r="H12" s="310"/>
      <c r="I12" s="310"/>
      <c r="J12" s="310"/>
      <c r="K12" s="75"/>
      <c r="L12" s="352"/>
      <c r="M12" s="310"/>
      <c r="N12" s="310"/>
      <c r="O12" s="362"/>
    </row>
    <row r="13" spans="1:15" s="24" customFormat="1" ht="20.100000000000001" customHeight="1" x14ac:dyDescent="0.25">
      <c r="A13" s="323" t="s">
        <v>307</v>
      </c>
      <c r="B13" s="75"/>
      <c r="C13" s="352"/>
      <c r="D13" s="75"/>
      <c r="E13" s="352"/>
      <c r="F13" s="345"/>
      <c r="G13" s="352"/>
      <c r="H13" s="310"/>
      <c r="I13" s="310"/>
      <c r="J13" s="310"/>
      <c r="K13" s="75"/>
      <c r="L13" s="352"/>
      <c r="M13" s="310"/>
      <c r="N13" s="310"/>
      <c r="O13" s="362"/>
    </row>
    <row r="14" spans="1:15" s="24" customFormat="1" ht="20.100000000000001" customHeight="1" x14ac:dyDescent="0.25">
      <c r="A14" s="323" t="s">
        <v>308</v>
      </c>
      <c r="B14" s="75"/>
      <c r="C14" s="352"/>
      <c r="D14" s="75"/>
      <c r="E14" s="352"/>
      <c r="F14" s="345"/>
      <c r="G14" s="352"/>
      <c r="H14" s="310"/>
      <c r="I14" s="310"/>
      <c r="J14" s="310"/>
      <c r="K14" s="75"/>
      <c r="L14" s="352"/>
      <c r="M14" s="310"/>
      <c r="N14" s="310"/>
      <c r="O14" s="362"/>
    </row>
    <row r="15" spans="1:15" s="24" customFormat="1" ht="20.100000000000001" customHeight="1" x14ac:dyDescent="0.25">
      <c r="A15" s="323" t="s">
        <v>309</v>
      </c>
      <c r="B15" s="75"/>
      <c r="C15" s="352"/>
      <c r="D15" s="75"/>
      <c r="E15" s="352"/>
      <c r="F15" s="345"/>
      <c r="G15" s="352"/>
      <c r="H15" s="310"/>
      <c r="I15" s="310"/>
      <c r="J15" s="310"/>
      <c r="K15" s="75"/>
      <c r="L15" s="352"/>
      <c r="M15" s="310"/>
      <c r="N15" s="310"/>
      <c r="O15" s="362"/>
    </row>
    <row r="16" spans="1:15" s="24" customFormat="1" ht="20.100000000000001" customHeight="1" x14ac:dyDescent="0.25">
      <c r="A16" s="323" t="s">
        <v>310</v>
      </c>
      <c r="B16" s="75"/>
      <c r="C16" s="352"/>
      <c r="D16" s="75"/>
      <c r="E16" s="352"/>
      <c r="F16" s="345"/>
      <c r="G16" s="352"/>
      <c r="H16" s="310"/>
      <c r="I16" s="310"/>
      <c r="J16" s="310"/>
      <c r="K16" s="75"/>
      <c r="L16" s="352"/>
      <c r="M16" s="310"/>
      <c r="N16" s="310"/>
      <c r="O16" s="362"/>
    </row>
    <row r="17" spans="1:15" s="24" customFormat="1" ht="20.100000000000001" customHeight="1" x14ac:dyDescent="0.25">
      <c r="A17" s="323" t="s">
        <v>311</v>
      </c>
      <c r="B17" s="75"/>
      <c r="C17" s="352"/>
      <c r="D17" s="75"/>
      <c r="E17" s="352"/>
      <c r="F17" s="345"/>
      <c r="G17" s="352"/>
      <c r="H17" s="310"/>
      <c r="I17" s="310"/>
      <c r="J17" s="310"/>
      <c r="K17" s="75"/>
      <c r="L17" s="352"/>
      <c r="M17" s="310"/>
      <c r="N17" s="310"/>
      <c r="O17" s="362"/>
    </row>
    <row r="18" spans="1:15" s="24" customFormat="1" ht="20.100000000000001" customHeight="1" x14ac:dyDescent="0.25">
      <c r="A18" s="323" t="s">
        <v>64</v>
      </c>
      <c r="B18" s="75"/>
      <c r="C18" s="352"/>
      <c r="D18" s="75"/>
      <c r="E18" s="352"/>
      <c r="F18" s="345"/>
      <c r="G18" s="352"/>
      <c r="H18" s="310"/>
      <c r="I18" s="310"/>
      <c r="J18" s="310"/>
      <c r="K18" s="75"/>
      <c r="L18" s="352"/>
      <c r="M18" s="310"/>
      <c r="N18" s="310"/>
      <c r="O18" s="362"/>
    </row>
    <row r="19" spans="1:15" s="24" customFormat="1" ht="20.100000000000001" customHeight="1" x14ac:dyDescent="0.25">
      <c r="A19" s="323" t="s">
        <v>47</v>
      </c>
      <c r="B19" s="75"/>
      <c r="C19" s="352"/>
      <c r="D19" s="75"/>
      <c r="E19" s="352"/>
      <c r="F19" s="345"/>
      <c r="G19" s="352"/>
      <c r="H19" s="310"/>
      <c r="I19" s="310"/>
      <c r="J19" s="310"/>
      <c r="K19" s="75"/>
      <c r="L19" s="352"/>
      <c r="M19" s="310"/>
      <c r="N19" s="310"/>
      <c r="O19" s="362"/>
    </row>
    <row r="20" spans="1:15" s="24" customFormat="1" ht="20.100000000000001" customHeight="1" x14ac:dyDescent="0.25">
      <c r="A20" s="323" t="s">
        <v>48</v>
      </c>
      <c r="B20" s="75"/>
      <c r="C20" s="352"/>
      <c r="D20" s="75"/>
      <c r="E20" s="352"/>
      <c r="F20" s="345"/>
      <c r="G20" s="352"/>
      <c r="H20" s="310"/>
      <c r="I20" s="310"/>
      <c r="J20" s="310"/>
      <c r="K20" s="75"/>
      <c r="L20" s="352"/>
      <c r="M20" s="310"/>
      <c r="N20" s="310"/>
      <c r="O20" s="362"/>
    </row>
    <row r="21" spans="1:15" s="24" customFormat="1" ht="20.100000000000001" customHeight="1" x14ac:dyDescent="0.25">
      <c r="A21" s="323" t="s">
        <v>312</v>
      </c>
      <c r="B21" s="75"/>
      <c r="C21" s="352"/>
      <c r="D21" s="75"/>
      <c r="E21" s="352"/>
      <c r="F21" s="345"/>
      <c r="G21" s="352"/>
      <c r="H21" s="310"/>
      <c r="I21" s="310"/>
      <c r="J21" s="310"/>
      <c r="K21" s="75"/>
      <c r="L21" s="352"/>
      <c r="M21" s="310"/>
      <c r="N21" s="310"/>
      <c r="O21" s="362"/>
    </row>
    <row r="22" spans="1:15" s="24" customFormat="1" ht="20.100000000000001" customHeight="1" x14ac:dyDescent="0.25">
      <c r="A22" s="323" t="s">
        <v>313</v>
      </c>
      <c r="B22" s="75"/>
      <c r="C22" s="352"/>
      <c r="D22" s="75"/>
      <c r="E22" s="352"/>
      <c r="F22" s="345"/>
      <c r="G22" s="352"/>
      <c r="H22" s="310"/>
      <c r="I22" s="310"/>
      <c r="J22" s="310"/>
      <c r="K22" s="75"/>
      <c r="L22" s="352"/>
      <c r="M22" s="310"/>
      <c r="N22" s="310"/>
      <c r="O22" s="362"/>
    </row>
    <row r="23" spans="1:15" s="24" customFormat="1" ht="20.100000000000001" customHeight="1" x14ac:dyDescent="0.25">
      <c r="A23" s="323" t="s">
        <v>314</v>
      </c>
      <c r="B23" s="75"/>
      <c r="C23" s="352"/>
      <c r="D23" s="75"/>
      <c r="E23" s="352"/>
      <c r="F23" s="345"/>
      <c r="G23" s="352"/>
      <c r="H23" s="310"/>
      <c r="I23" s="310"/>
      <c r="J23" s="310"/>
      <c r="K23" s="75"/>
      <c r="L23" s="352"/>
      <c r="M23" s="310"/>
      <c r="N23" s="310"/>
      <c r="O23" s="362"/>
    </row>
    <row r="24" spans="1:15" s="24" customFormat="1" ht="20.100000000000001" customHeight="1" x14ac:dyDescent="0.25">
      <c r="A24" s="323" t="s">
        <v>315</v>
      </c>
      <c r="B24" s="75"/>
      <c r="C24" s="352"/>
      <c r="D24" s="75"/>
      <c r="E24" s="352"/>
      <c r="F24" s="345"/>
      <c r="G24" s="352"/>
      <c r="H24" s="310"/>
      <c r="I24" s="310"/>
      <c r="J24" s="310"/>
      <c r="K24" s="75"/>
      <c r="L24" s="352"/>
      <c r="M24" s="310"/>
      <c r="N24" s="310"/>
      <c r="O24" s="362"/>
    </row>
    <row r="25" spans="1:15" s="24" customFormat="1" ht="20.100000000000001" customHeight="1" x14ac:dyDescent="0.25">
      <c r="A25" s="323" t="s">
        <v>316</v>
      </c>
      <c r="B25" s="75"/>
      <c r="C25" s="352"/>
      <c r="D25" s="75"/>
      <c r="E25" s="352"/>
      <c r="F25" s="345"/>
      <c r="G25" s="352"/>
      <c r="H25" s="310"/>
      <c r="I25" s="310"/>
      <c r="J25" s="310"/>
      <c r="K25" s="75"/>
      <c r="L25" s="352"/>
      <c r="M25" s="310"/>
      <c r="N25" s="310"/>
      <c r="O25" s="362"/>
    </row>
    <row r="26" spans="1:15" s="24" customFormat="1" ht="20.100000000000001" customHeight="1" thickBot="1" x14ac:dyDescent="0.3">
      <c r="A26" s="325" t="s">
        <v>317</v>
      </c>
      <c r="B26" s="75"/>
      <c r="C26" s="352"/>
      <c r="D26" s="75"/>
      <c r="E26" s="352"/>
      <c r="F26" s="345"/>
      <c r="G26" s="352"/>
      <c r="H26" s="310"/>
      <c r="I26" s="310"/>
      <c r="J26" s="310"/>
      <c r="K26" s="75"/>
      <c r="L26" s="352"/>
      <c r="M26" s="310"/>
      <c r="N26" s="311"/>
      <c r="O26" s="362"/>
    </row>
    <row r="27" spans="1:15" s="24" customFormat="1" ht="20.100000000000001" customHeight="1" thickBot="1" x14ac:dyDescent="0.3">
      <c r="A27" s="366" t="s">
        <v>127</v>
      </c>
      <c r="B27" s="75"/>
      <c r="C27" s="352"/>
      <c r="D27" s="75"/>
      <c r="E27" s="352"/>
      <c r="F27" s="345"/>
      <c r="G27" s="352"/>
      <c r="H27" s="310"/>
      <c r="I27" s="310"/>
      <c r="J27" s="310"/>
      <c r="K27" s="75"/>
      <c r="L27" s="352"/>
      <c r="M27" s="310"/>
      <c r="N27" s="370">
        <f>SUM(N28:N32)</f>
        <v>0</v>
      </c>
      <c r="O27" s="362"/>
    </row>
    <row r="28" spans="1:15" s="24" customFormat="1" ht="20.100000000000001" customHeight="1" x14ac:dyDescent="0.25">
      <c r="A28" s="362" t="s">
        <v>128</v>
      </c>
      <c r="B28" s="75"/>
      <c r="C28" s="352"/>
      <c r="D28" s="75"/>
      <c r="E28" s="352"/>
      <c r="F28" s="345"/>
      <c r="G28" s="352"/>
      <c r="H28" s="310"/>
      <c r="I28" s="310"/>
      <c r="J28" s="310"/>
      <c r="K28" s="75"/>
      <c r="L28" s="352"/>
      <c r="M28" s="310"/>
      <c r="N28" s="309"/>
      <c r="O28" s="362"/>
    </row>
    <row r="29" spans="1:15" s="24" customFormat="1" ht="20.100000000000001" customHeight="1" x14ac:dyDescent="0.25">
      <c r="A29" s="367" t="s">
        <v>129</v>
      </c>
      <c r="B29" s="75"/>
      <c r="C29" s="352"/>
      <c r="D29" s="75"/>
      <c r="E29" s="352"/>
      <c r="F29" s="345"/>
      <c r="G29" s="352"/>
      <c r="H29" s="310"/>
      <c r="I29" s="310"/>
      <c r="J29" s="310"/>
      <c r="K29" s="75"/>
      <c r="L29" s="352"/>
      <c r="M29" s="310"/>
      <c r="N29" s="310"/>
      <c r="O29" s="362"/>
    </row>
    <row r="30" spans="1:15" s="24" customFormat="1" ht="20.100000000000001" customHeight="1" x14ac:dyDescent="0.25">
      <c r="A30" s="367" t="s">
        <v>130</v>
      </c>
      <c r="B30" s="75"/>
      <c r="C30" s="352"/>
      <c r="D30" s="75"/>
      <c r="E30" s="352"/>
      <c r="F30" s="345"/>
      <c r="G30" s="352"/>
      <c r="H30" s="310"/>
      <c r="I30" s="310"/>
      <c r="J30" s="310"/>
      <c r="K30" s="75"/>
      <c r="L30" s="352"/>
      <c r="M30" s="310"/>
      <c r="N30" s="310"/>
      <c r="O30" s="362"/>
    </row>
    <row r="31" spans="1:15" s="24" customFormat="1" ht="20.100000000000001" customHeight="1" x14ac:dyDescent="0.25">
      <c r="A31" s="367" t="s">
        <v>318</v>
      </c>
      <c r="B31" s="75"/>
      <c r="C31" s="352"/>
      <c r="D31" s="75"/>
      <c r="E31" s="352"/>
      <c r="F31" s="345"/>
      <c r="G31" s="352"/>
      <c r="H31" s="310"/>
      <c r="I31" s="310"/>
      <c r="J31" s="310"/>
      <c r="K31" s="75"/>
      <c r="L31" s="352"/>
      <c r="M31" s="310"/>
      <c r="N31" s="310"/>
      <c r="O31" s="362"/>
    </row>
    <row r="32" spans="1:15" s="24" customFormat="1" ht="20.100000000000001" customHeight="1" thickBot="1" x14ac:dyDescent="0.3">
      <c r="A32" s="323" t="s">
        <v>319</v>
      </c>
      <c r="B32" s="75"/>
      <c r="C32" s="352"/>
      <c r="D32" s="75"/>
      <c r="E32" s="352"/>
      <c r="F32" s="345"/>
      <c r="G32" s="352"/>
      <c r="H32" s="310"/>
      <c r="I32" s="310"/>
      <c r="J32" s="310"/>
      <c r="K32" s="75"/>
      <c r="L32" s="352"/>
      <c r="M32" s="310"/>
      <c r="N32" s="311"/>
      <c r="O32" s="362"/>
    </row>
    <row r="33" spans="1:15" s="24" customFormat="1" ht="20.100000000000001" customHeight="1" thickBot="1" x14ac:dyDescent="0.3">
      <c r="A33" s="326" t="s">
        <v>133</v>
      </c>
      <c r="B33" s="75"/>
      <c r="C33" s="352"/>
      <c r="D33" s="75"/>
      <c r="E33" s="352"/>
      <c r="F33" s="345"/>
      <c r="G33" s="352"/>
      <c r="H33" s="310"/>
      <c r="I33" s="310"/>
      <c r="J33" s="310"/>
      <c r="K33" s="75"/>
      <c r="L33" s="352"/>
      <c r="M33" s="310"/>
      <c r="N33" s="370">
        <f>SUM(N34:N40)</f>
        <v>0</v>
      </c>
      <c r="O33" s="362"/>
    </row>
    <row r="34" spans="1:15" s="24" customFormat="1" ht="20.100000000000001" customHeight="1" x14ac:dyDescent="0.25">
      <c r="A34" s="323" t="s">
        <v>135</v>
      </c>
      <c r="B34" s="75"/>
      <c r="C34" s="352"/>
      <c r="D34" s="75"/>
      <c r="E34" s="352"/>
      <c r="F34" s="345"/>
      <c r="G34" s="352"/>
      <c r="H34" s="310"/>
      <c r="I34" s="310"/>
      <c r="J34" s="310"/>
      <c r="K34" s="75"/>
      <c r="L34" s="352"/>
      <c r="M34" s="310"/>
      <c r="N34" s="309"/>
      <c r="O34" s="362"/>
    </row>
    <row r="35" spans="1:15" s="24" customFormat="1" ht="20.100000000000001" customHeight="1" x14ac:dyDescent="0.25">
      <c r="A35" s="323" t="s">
        <v>136</v>
      </c>
      <c r="B35" s="75"/>
      <c r="C35" s="352"/>
      <c r="D35" s="75"/>
      <c r="E35" s="352"/>
      <c r="F35" s="345"/>
      <c r="G35" s="352"/>
      <c r="H35" s="310"/>
      <c r="I35" s="310"/>
      <c r="J35" s="310"/>
      <c r="K35" s="75"/>
      <c r="L35" s="352"/>
      <c r="M35" s="310"/>
      <c r="N35" s="310"/>
      <c r="O35" s="362"/>
    </row>
    <row r="36" spans="1:15" s="24" customFormat="1" ht="20.100000000000001" customHeight="1" x14ac:dyDescent="0.25">
      <c r="A36" s="323" t="s">
        <v>137</v>
      </c>
      <c r="B36" s="75"/>
      <c r="C36" s="352"/>
      <c r="D36" s="75"/>
      <c r="E36" s="352"/>
      <c r="F36" s="345"/>
      <c r="G36" s="352"/>
      <c r="H36" s="310"/>
      <c r="I36" s="310"/>
      <c r="J36" s="310"/>
      <c r="K36" s="75"/>
      <c r="L36" s="352"/>
      <c r="M36" s="310"/>
      <c r="N36" s="310"/>
      <c r="O36" s="362"/>
    </row>
    <row r="37" spans="1:15" s="24" customFormat="1" ht="20.100000000000001" customHeight="1" x14ac:dyDescent="0.25">
      <c r="A37" s="323" t="s">
        <v>320</v>
      </c>
      <c r="B37" s="75"/>
      <c r="C37" s="352"/>
      <c r="D37" s="75"/>
      <c r="E37" s="352"/>
      <c r="F37" s="345"/>
      <c r="G37" s="352"/>
      <c r="H37" s="310"/>
      <c r="I37" s="310"/>
      <c r="J37" s="310"/>
      <c r="K37" s="75"/>
      <c r="L37" s="352"/>
      <c r="M37" s="310"/>
      <c r="N37" s="310"/>
      <c r="O37" s="362"/>
    </row>
    <row r="38" spans="1:15" s="24" customFormat="1" ht="20.100000000000001" customHeight="1" x14ac:dyDescent="0.25">
      <c r="A38" s="323" t="s">
        <v>52</v>
      </c>
      <c r="B38" s="75"/>
      <c r="C38" s="352"/>
      <c r="D38" s="75"/>
      <c r="E38" s="352"/>
      <c r="F38" s="345"/>
      <c r="G38" s="352"/>
      <c r="H38" s="310"/>
      <c r="I38" s="310"/>
      <c r="J38" s="310"/>
      <c r="K38" s="75"/>
      <c r="L38" s="352"/>
      <c r="M38" s="310"/>
      <c r="N38" s="310"/>
      <c r="O38" s="362"/>
    </row>
    <row r="39" spans="1:15" s="24" customFormat="1" ht="20.100000000000001" customHeight="1" x14ac:dyDescent="0.25">
      <c r="A39" s="323" t="s">
        <v>134</v>
      </c>
      <c r="B39" s="75"/>
      <c r="C39" s="352"/>
      <c r="D39" s="75"/>
      <c r="E39" s="352"/>
      <c r="F39" s="345"/>
      <c r="G39" s="352"/>
      <c r="H39" s="310"/>
      <c r="I39" s="310"/>
      <c r="J39" s="310"/>
      <c r="K39" s="75"/>
      <c r="L39" s="352"/>
      <c r="M39" s="310"/>
      <c r="N39" s="310"/>
      <c r="O39" s="362"/>
    </row>
    <row r="40" spans="1:15" s="24" customFormat="1" ht="20.100000000000001" customHeight="1" thickBot="1" x14ac:dyDescent="0.3">
      <c r="A40" s="323" t="s">
        <v>52</v>
      </c>
      <c r="B40" s="75"/>
      <c r="C40" s="352"/>
      <c r="D40" s="75"/>
      <c r="E40" s="352"/>
      <c r="F40" s="345"/>
      <c r="G40" s="352"/>
      <c r="H40" s="310"/>
      <c r="I40" s="310"/>
      <c r="J40" s="310"/>
      <c r="K40" s="75"/>
      <c r="L40" s="352"/>
      <c r="M40" s="310"/>
      <c r="N40" s="311"/>
      <c r="O40" s="362"/>
    </row>
    <row r="41" spans="1:15" s="24" customFormat="1" ht="20.100000000000001" customHeight="1" thickBot="1" x14ac:dyDescent="0.3">
      <c r="A41" s="326" t="s">
        <v>139</v>
      </c>
      <c r="B41" s="75"/>
      <c r="C41" s="352"/>
      <c r="D41" s="75"/>
      <c r="E41" s="352"/>
      <c r="F41" s="345"/>
      <c r="G41" s="352"/>
      <c r="H41" s="310"/>
      <c r="I41" s="310"/>
      <c r="J41" s="310"/>
      <c r="K41" s="75"/>
      <c r="L41" s="352"/>
      <c r="M41" s="310"/>
      <c r="N41" s="370">
        <f>SUM(N42:N52)</f>
        <v>0</v>
      </c>
      <c r="O41" s="362"/>
    </row>
    <row r="42" spans="1:15" s="24" customFormat="1" ht="20.100000000000001" customHeight="1" x14ac:dyDescent="0.25">
      <c r="A42" s="323" t="s">
        <v>143</v>
      </c>
      <c r="B42" s="75"/>
      <c r="C42" s="352"/>
      <c r="D42" s="75"/>
      <c r="E42" s="352"/>
      <c r="F42" s="345"/>
      <c r="G42" s="352"/>
      <c r="H42" s="310"/>
      <c r="I42" s="310"/>
      <c r="J42" s="310"/>
      <c r="K42" s="75"/>
      <c r="L42" s="352"/>
      <c r="M42" s="310"/>
      <c r="N42" s="309"/>
      <c r="O42" s="362"/>
    </row>
    <row r="43" spans="1:15" s="24" customFormat="1" ht="20.100000000000001" customHeight="1" x14ac:dyDescent="0.25">
      <c r="A43" s="323" t="s">
        <v>321</v>
      </c>
      <c r="B43" s="75"/>
      <c r="C43" s="352"/>
      <c r="D43" s="75"/>
      <c r="E43" s="352"/>
      <c r="F43" s="345"/>
      <c r="G43" s="352"/>
      <c r="H43" s="310"/>
      <c r="I43" s="310"/>
      <c r="J43" s="310"/>
      <c r="K43" s="75"/>
      <c r="L43" s="352"/>
      <c r="M43" s="310"/>
      <c r="N43" s="310"/>
      <c r="O43" s="362"/>
    </row>
    <row r="44" spans="1:15" s="24" customFormat="1" ht="20.100000000000001" customHeight="1" x14ac:dyDescent="0.25">
      <c r="A44" s="323" t="s">
        <v>322</v>
      </c>
      <c r="B44" s="75"/>
      <c r="C44" s="352"/>
      <c r="D44" s="75"/>
      <c r="E44" s="352"/>
      <c r="F44" s="345"/>
      <c r="G44" s="352"/>
      <c r="H44" s="310"/>
      <c r="I44" s="310"/>
      <c r="J44" s="310"/>
      <c r="K44" s="75"/>
      <c r="L44" s="352"/>
      <c r="M44" s="310"/>
      <c r="N44" s="310"/>
      <c r="O44" s="362"/>
    </row>
    <row r="45" spans="1:15" s="24" customFormat="1" ht="20.100000000000001" customHeight="1" x14ac:dyDescent="0.25">
      <c r="A45" s="323" t="s">
        <v>323</v>
      </c>
      <c r="B45" s="75"/>
      <c r="C45" s="352"/>
      <c r="D45" s="75"/>
      <c r="E45" s="352"/>
      <c r="F45" s="345"/>
      <c r="G45" s="352"/>
      <c r="H45" s="310"/>
      <c r="I45" s="310"/>
      <c r="J45" s="310"/>
      <c r="K45" s="75"/>
      <c r="L45" s="352"/>
      <c r="M45" s="310"/>
      <c r="N45" s="310"/>
      <c r="O45" s="362"/>
    </row>
    <row r="46" spans="1:15" s="24" customFormat="1" ht="20.100000000000001" customHeight="1" x14ac:dyDescent="0.25">
      <c r="A46" s="323" t="s">
        <v>324</v>
      </c>
      <c r="B46" s="75"/>
      <c r="C46" s="352"/>
      <c r="D46" s="75"/>
      <c r="E46" s="352"/>
      <c r="F46" s="345"/>
      <c r="G46" s="352"/>
      <c r="H46" s="310"/>
      <c r="I46" s="310"/>
      <c r="J46" s="310"/>
      <c r="K46" s="75"/>
      <c r="L46" s="352"/>
      <c r="M46" s="310"/>
      <c r="N46" s="310"/>
      <c r="O46" s="362"/>
    </row>
    <row r="47" spans="1:15" s="24" customFormat="1" ht="20.100000000000001" customHeight="1" x14ac:dyDescent="0.25">
      <c r="A47" s="323" t="s">
        <v>325</v>
      </c>
      <c r="B47" s="75"/>
      <c r="C47" s="352"/>
      <c r="D47" s="75"/>
      <c r="E47" s="352"/>
      <c r="F47" s="345"/>
      <c r="G47" s="352"/>
      <c r="H47" s="310"/>
      <c r="I47" s="310"/>
      <c r="J47" s="310"/>
      <c r="K47" s="75"/>
      <c r="L47" s="352"/>
      <c r="M47" s="310"/>
      <c r="N47" s="310"/>
      <c r="O47" s="362"/>
    </row>
    <row r="48" spans="1:15" s="24" customFormat="1" ht="20.100000000000001" customHeight="1" x14ac:dyDescent="0.25">
      <c r="A48" s="325" t="s">
        <v>317</v>
      </c>
      <c r="B48" s="75"/>
      <c r="C48" s="352"/>
      <c r="D48" s="75"/>
      <c r="E48" s="352"/>
      <c r="F48" s="345"/>
      <c r="G48" s="352"/>
      <c r="H48" s="310"/>
      <c r="I48" s="310"/>
      <c r="J48" s="310"/>
      <c r="K48" s="75"/>
      <c r="L48" s="352"/>
      <c r="M48" s="310"/>
      <c r="N48" s="310"/>
      <c r="O48" s="362"/>
    </row>
    <row r="49" spans="1:15" s="24" customFormat="1" ht="20.100000000000001" customHeight="1" x14ac:dyDescent="0.25">
      <c r="A49" s="328" t="s">
        <v>326</v>
      </c>
      <c r="B49" s="75"/>
      <c r="C49" s="352"/>
      <c r="D49" s="75"/>
      <c r="E49" s="352"/>
      <c r="F49" s="345"/>
      <c r="G49" s="352"/>
      <c r="H49" s="310"/>
      <c r="I49" s="310"/>
      <c r="J49" s="310"/>
      <c r="K49" s="75"/>
      <c r="L49" s="352"/>
      <c r="M49" s="310"/>
      <c r="N49" s="310"/>
      <c r="O49" s="362"/>
    </row>
    <row r="50" spans="1:15" s="24" customFormat="1" ht="20.100000000000001" customHeight="1" x14ac:dyDescent="0.25">
      <c r="A50" s="323" t="s">
        <v>144</v>
      </c>
      <c r="B50" s="75"/>
      <c r="C50" s="352"/>
      <c r="D50" s="75"/>
      <c r="E50" s="352"/>
      <c r="F50" s="345"/>
      <c r="G50" s="352"/>
      <c r="H50" s="310"/>
      <c r="I50" s="310"/>
      <c r="J50" s="310"/>
      <c r="K50" s="75"/>
      <c r="L50" s="352"/>
      <c r="M50" s="310"/>
      <c r="N50" s="310"/>
      <c r="O50" s="362"/>
    </row>
    <row r="51" spans="1:15" s="24" customFormat="1" ht="20.100000000000001" customHeight="1" x14ac:dyDescent="0.25">
      <c r="A51" s="323" t="s">
        <v>145</v>
      </c>
      <c r="B51" s="75"/>
      <c r="C51" s="352"/>
      <c r="D51" s="75"/>
      <c r="E51" s="352"/>
      <c r="F51" s="345"/>
      <c r="G51" s="352"/>
      <c r="H51" s="310"/>
      <c r="I51" s="310"/>
      <c r="J51" s="310"/>
      <c r="K51" s="75"/>
      <c r="L51" s="352"/>
      <c r="M51" s="310"/>
      <c r="N51" s="310"/>
      <c r="O51" s="362"/>
    </row>
    <row r="52" spans="1:15" s="24" customFormat="1" ht="20.100000000000001" customHeight="1" thickBot="1" x14ac:dyDescent="0.3">
      <c r="A52" s="323" t="s">
        <v>146</v>
      </c>
      <c r="B52" s="75"/>
      <c r="C52" s="352"/>
      <c r="D52" s="75"/>
      <c r="E52" s="352"/>
      <c r="F52" s="345"/>
      <c r="G52" s="352"/>
      <c r="H52" s="310"/>
      <c r="I52" s="310"/>
      <c r="J52" s="310"/>
      <c r="K52" s="75"/>
      <c r="L52" s="352"/>
      <c r="M52" s="310"/>
      <c r="N52" s="311"/>
      <c r="O52" s="362"/>
    </row>
    <row r="53" spans="1:15" s="24" customFormat="1" ht="20.100000000000001" customHeight="1" thickBot="1" x14ac:dyDescent="0.3">
      <c r="A53" s="326" t="s">
        <v>140</v>
      </c>
      <c r="B53" s="75"/>
      <c r="C53" s="352"/>
      <c r="D53" s="75"/>
      <c r="E53" s="352"/>
      <c r="F53" s="345"/>
      <c r="G53" s="352"/>
      <c r="H53" s="310"/>
      <c r="I53" s="310"/>
      <c r="J53" s="310"/>
      <c r="K53" s="75"/>
      <c r="L53" s="352"/>
      <c r="M53" s="310"/>
      <c r="N53" s="370">
        <f>N54+N55+N58+N63</f>
        <v>0</v>
      </c>
      <c r="O53" s="362"/>
    </row>
    <row r="54" spans="1:15" s="24" customFormat="1" ht="20.100000000000001" customHeight="1" x14ac:dyDescent="0.25">
      <c r="A54" s="323" t="s">
        <v>147</v>
      </c>
      <c r="B54" s="75"/>
      <c r="C54" s="352"/>
      <c r="D54" s="75"/>
      <c r="E54" s="352"/>
      <c r="F54" s="345"/>
      <c r="G54" s="352"/>
      <c r="H54" s="310"/>
      <c r="I54" s="310"/>
      <c r="J54" s="310"/>
      <c r="K54" s="75"/>
      <c r="L54" s="352"/>
      <c r="M54" s="310"/>
      <c r="N54" s="309"/>
      <c r="O54" s="362"/>
    </row>
    <row r="55" spans="1:15" s="24" customFormat="1" ht="20.100000000000001" customHeight="1" x14ac:dyDescent="0.25">
      <c r="A55" s="329" t="s">
        <v>148</v>
      </c>
      <c r="B55" s="250"/>
      <c r="C55" s="353"/>
      <c r="D55" s="250"/>
      <c r="E55" s="353"/>
      <c r="F55" s="346"/>
      <c r="G55" s="353"/>
      <c r="H55" s="357"/>
      <c r="I55" s="357"/>
      <c r="J55" s="357"/>
      <c r="K55" s="250"/>
      <c r="L55" s="353"/>
      <c r="M55" s="357"/>
      <c r="N55" s="363"/>
      <c r="O55" s="362"/>
    </row>
    <row r="56" spans="1:15" s="24" customFormat="1" ht="20.100000000000001" customHeight="1" x14ac:dyDescent="0.25">
      <c r="A56" s="330" t="s">
        <v>327</v>
      </c>
      <c r="B56" s="75"/>
      <c r="C56" s="352"/>
      <c r="D56" s="75"/>
      <c r="E56" s="352"/>
      <c r="F56" s="345"/>
      <c r="G56" s="352"/>
      <c r="H56" s="310"/>
      <c r="I56" s="310"/>
      <c r="J56" s="310"/>
      <c r="K56" s="75"/>
      <c r="L56" s="352"/>
      <c r="M56" s="310"/>
      <c r="N56" s="310"/>
      <c r="O56" s="362"/>
    </row>
    <row r="57" spans="1:15" s="24" customFormat="1" ht="20.100000000000001" customHeight="1" x14ac:dyDescent="0.25">
      <c r="A57" s="330" t="s">
        <v>328</v>
      </c>
      <c r="B57" s="75"/>
      <c r="C57" s="352"/>
      <c r="D57" s="75"/>
      <c r="E57" s="352"/>
      <c r="F57" s="345"/>
      <c r="G57" s="352"/>
      <c r="H57" s="310"/>
      <c r="I57" s="310"/>
      <c r="J57" s="310"/>
      <c r="K57" s="75"/>
      <c r="L57" s="352"/>
      <c r="M57" s="310"/>
      <c r="N57" s="310"/>
      <c r="O57" s="362"/>
    </row>
    <row r="58" spans="1:15" s="24" customFormat="1" ht="20.100000000000001" customHeight="1" x14ac:dyDescent="0.25">
      <c r="A58" s="329" t="s">
        <v>50</v>
      </c>
      <c r="B58" s="250"/>
      <c r="C58" s="353"/>
      <c r="D58" s="250"/>
      <c r="E58" s="353"/>
      <c r="F58" s="346"/>
      <c r="G58" s="353"/>
      <c r="H58" s="357"/>
      <c r="I58" s="357"/>
      <c r="J58" s="357"/>
      <c r="K58" s="250"/>
      <c r="L58" s="353"/>
      <c r="M58" s="357"/>
      <c r="N58" s="363"/>
      <c r="O58" s="362"/>
    </row>
    <row r="59" spans="1:15" s="24" customFormat="1" ht="20.100000000000001" customHeight="1" x14ac:dyDescent="0.25">
      <c r="A59" s="329" t="s">
        <v>149</v>
      </c>
      <c r="B59" s="250"/>
      <c r="C59" s="353"/>
      <c r="D59" s="250"/>
      <c r="E59" s="353"/>
      <c r="F59" s="346"/>
      <c r="G59" s="353"/>
      <c r="H59" s="357"/>
      <c r="I59" s="357"/>
      <c r="J59" s="357"/>
      <c r="K59" s="250"/>
      <c r="L59" s="353"/>
      <c r="M59" s="357"/>
      <c r="N59" s="357"/>
      <c r="O59" s="362"/>
    </row>
    <row r="60" spans="1:15" s="24" customFormat="1" ht="20.100000000000001" customHeight="1" x14ac:dyDescent="0.25">
      <c r="A60" s="330" t="s">
        <v>293</v>
      </c>
      <c r="B60" s="75"/>
      <c r="C60" s="352"/>
      <c r="D60" s="75"/>
      <c r="E60" s="352"/>
      <c r="F60" s="345"/>
      <c r="G60" s="352"/>
      <c r="H60" s="310"/>
      <c r="I60" s="310"/>
      <c r="J60" s="310"/>
      <c r="K60" s="75"/>
      <c r="L60" s="352"/>
      <c r="M60" s="310"/>
      <c r="N60" s="310"/>
      <c r="O60" s="362"/>
    </row>
    <row r="61" spans="1:15" s="24" customFormat="1" ht="20.100000000000001" customHeight="1" x14ac:dyDescent="0.25">
      <c r="A61" s="330" t="s">
        <v>294</v>
      </c>
      <c r="B61" s="75"/>
      <c r="C61" s="352"/>
      <c r="D61" s="75"/>
      <c r="E61" s="352"/>
      <c r="F61" s="345"/>
      <c r="G61" s="352"/>
      <c r="H61" s="310"/>
      <c r="I61" s="310"/>
      <c r="J61" s="310"/>
      <c r="K61" s="75"/>
      <c r="L61" s="352"/>
      <c r="M61" s="310"/>
      <c r="N61" s="310"/>
      <c r="O61" s="362"/>
    </row>
    <row r="62" spans="1:15" s="24" customFormat="1" ht="20.100000000000001" customHeight="1" x14ac:dyDescent="0.25">
      <c r="A62" s="330" t="s">
        <v>213</v>
      </c>
      <c r="B62" s="75"/>
      <c r="C62" s="352"/>
      <c r="D62" s="75"/>
      <c r="E62" s="352"/>
      <c r="F62" s="345"/>
      <c r="G62" s="352"/>
      <c r="H62" s="310"/>
      <c r="I62" s="310"/>
      <c r="J62" s="310"/>
      <c r="K62" s="75"/>
      <c r="L62" s="352"/>
      <c r="M62" s="310"/>
      <c r="N62" s="310"/>
      <c r="O62" s="362"/>
    </row>
    <row r="63" spans="1:15" s="24" customFormat="1" ht="20.100000000000001" customHeight="1" thickBot="1" x14ac:dyDescent="0.3">
      <c r="A63" s="323" t="s">
        <v>219</v>
      </c>
      <c r="B63" s="75"/>
      <c r="C63" s="352"/>
      <c r="D63" s="75"/>
      <c r="E63" s="352"/>
      <c r="F63" s="345"/>
      <c r="G63" s="352"/>
      <c r="H63" s="310"/>
      <c r="I63" s="310"/>
      <c r="J63" s="310"/>
      <c r="K63" s="75"/>
      <c r="L63" s="352"/>
      <c r="M63" s="310"/>
      <c r="N63" s="311"/>
      <c r="O63" s="362"/>
    </row>
    <row r="64" spans="1:15" s="24" customFormat="1" ht="20.100000000000001" customHeight="1" thickBot="1" x14ac:dyDescent="0.3">
      <c r="A64" s="326" t="s">
        <v>141</v>
      </c>
      <c r="B64" s="75"/>
      <c r="C64" s="352"/>
      <c r="D64" s="75"/>
      <c r="E64" s="352"/>
      <c r="F64" s="345"/>
      <c r="G64" s="352"/>
      <c r="H64" s="310"/>
      <c r="I64" s="310"/>
      <c r="J64" s="310"/>
      <c r="K64" s="75"/>
      <c r="L64" s="352"/>
      <c r="M64" s="310"/>
      <c r="N64" s="370">
        <f>SUM(N65:N83)</f>
        <v>0</v>
      </c>
      <c r="O64" s="362"/>
    </row>
    <row r="65" spans="1:15" s="24" customFormat="1" ht="20.100000000000001" customHeight="1" x14ac:dyDescent="0.25">
      <c r="A65" s="323" t="s">
        <v>150</v>
      </c>
      <c r="B65" s="75"/>
      <c r="C65" s="352"/>
      <c r="D65" s="75"/>
      <c r="E65" s="352"/>
      <c r="F65" s="345"/>
      <c r="G65" s="352"/>
      <c r="H65" s="310"/>
      <c r="I65" s="310"/>
      <c r="J65" s="310"/>
      <c r="K65" s="75"/>
      <c r="L65" s="352"/>
      <c r="M65" s="310"/>
      <c r="N65" s="309"/>
      <c r="O65" s="362"/>
    </row>
    <row r="66" spans="1:15" s="24" customFormat="1" ht="20.100000000000001" customHeight="1" x14ac:dyDescent="0.25">
      <c r="A66" s="323" t="s">
        <v>151</v>
      </c>
      <c r="B66" s="75"/>
      <c r="C66" s="352"/>
      <c r="D66" s="75"/>
      <c r="E66" s="352"/>
      <c r="F66" s="345"/>
      <c r="G66" s="352"/>
      <c r="H66" s="310"/>
      <c r="I66" s="310"/>
      <c r="J66" s="310"/>
      <c r="K66" s="75"/>
      <c r="L66" s="352"/>
      <c r="M66" s="310"/>
      <c r="N66" s="310"/>
      <c r="O66" s="362"/>
    </row>
    <row r="67" spans="1:15" s="24" customFormat="1" ht="20.100000000000001" customHeight="1" x14ac:dyDescent="0.25">
      <c r="A67" s="323" t="s">
        <v>152</v>
      </c>
      <c r="B67" s="75"/>
      <c r="C67" s="352"/>
      <c r="D67" s="75"/>
      <c r="E67" s="352"/>
      <c r="F67" s="345"/>
      <c r="G67" s="352"/>
      <c r="H67" s="310"/>
      <c r="I67" s="310"/>
      <c r="J67" s="310"/>
      <c r="K67" s="75"/>
      <c r="L67" s="352"/>
      <c r="M67" s="310"/>
      <c r="N67" s="310"/>
      <c r="O67" s="362"/>
    </row>
    <row r="68" spans="1:15" s="24" customFormat="1" ht="20.100000000000001" customHeight="1" x14ac:dyDescent="0.25">
      <c r="A68" s="323" t="s">
        <v>153</v>
      </c>
      <c r="B68" s="75"/>
      <c r="C68" s="352"/>
      <c r="D68" s="75"/>
      <c r="E68" s="352"/>
      <c r="F68" s="345"/>
      <c r="G68" s="352"/>
      <c r="H68" s="310"/>
      <c r="I68" s="310"/>
      <c r="J68" s="310"/>
      <c r="K68" s="75"/>
      <c r="L68" s="352"/>
      <c r="M68" s="310"/>
      <c r="N68" s="310"/>
      <c r="O68" s="362"/>
    </row>
    <row r="69" spans="1:15" s="24" customFormat="1" ht="20.100000000000001" customHeight="1" x14ac:dyDescent="0.25">
      <c r="A69" s="323" t="s">
        <v>154</v>
      </c>
      <c r="B69" s="75"/>
      <c r="C69" s="352"/>
      <c r="D69" s="75"/>
      <c r="E69" s="352"/>
      <c r="F69" s="345"/>
      <c r="G69" s="352"/>
      <c r="H69" s="310"/>
      <c r="I69" s="310"/>
      <c r="J69" s="310"/>
      <c r="K69" s="75"/>
      <c r="L69" s="352"/>
      <c r="M69" s="310"/>
      <c r="N69" s="310"/>
      <c r="O69" s="362"/>
    </row>
    <row r="70" spans="1:15" s="24" customFormat="1" ht="20.100000000000001" customHeight="1" x14ac:dyDescent="0.25">
      <c r="A70" s="323" t="s">
        <v>155</v>
      </c>
      <c r="B70" s="75"/>
      <c r="C70" s="352"/>
      <c r="D70" s="75"/>
      <c r="E70" s="352"/>
      <c r="F70" s="345"/>
      <c r="G70" s="352"/>
      <c r="H70" s="310"/>
      <c r="I70" s="310"/>
      <c r="J70" s="310"/>
      <c r="K70" s="75"/>
      <c r="L70" s="352"/>
      <c r="M70" s="310"/>
      <c r="N70" s="310"/>
      <c r="O70" s="362"/>
    </row>
    <row r="71" spans="1:15" s="24" customFormat="1" ht="20.100000000000001" customHeight="1" x14ac:dyDescent="0.25">
      <c r="A71" s="323" t="s">
        <v>229</v>
      </c>
      <c r="B71" s="75"/>
      <c r="C71" s="352"/>
      <c r="D71" s="75"/>
      <c r="E71" s="352"/>
      <c r="F71" s="345"/>
      <c r="G71" s="352"/>
      <c r="H71" s="310"/>
      <c r="I71" s="310"/>
      <c r="J71" s="310"/>
      <c r="K71" s="75"/>
      <c r="L71" s="352"/>
      <c r="M71" s="310"/>
      <c r="N71" s="310"/>
      <c r="O71" s="362"/>
    </row>
    <row r="72" spans="1:15" s="24" customFormat="1" ht="20.100000000000001" customHeight="1" x14ac:dyDescent="0.25">
      <c r="A72" s="323" t="s">
        <v>157</v>
      </c>
      <c r="B72" s="75"/>
      <c r="C72" s="352"/>
      <c r="D72" s="75"/>
      <c r="E72" s="352"/>
      <c r="F72" s="345"/>
      <c r="G72" s="352"/>
      <c r="H72" s="310"/>
      <c r="I72" s="310"/>
      <c r="J72" s="310"/>
      <c r="K72" s="75"/>
      <c r="L72" s="352"/>
      <c r="M72" s="310"/>
      <c r="N72" s="310"/>
      <c r="O72" s="362"/>
    </row>
    <row r="73" spans="1:15" s="24" customFormat="1" ht="20.100000000000001" customHeight="1" x14ac:dyDescent="0.25">
      <c r="A73" s="323" t="s">
        <v>158</v>
      </c>
      <c r="B73" s="75"/>
      <c r="C73" s="352"/>
      <c r="D73" s="75"/>
      <c r="E73" s="352"/>
      <c r="F73" s="345"/>
      <c r="G73" s="352"/>
      <c r="H73" s="310"/>
      <c r="I73" s="310"/>
      <c r="J73" s="310"/>
      <c r="K73" s="75"/>
      <c r="L73" s="352"/>
      <c r="M73" s="310"/>
      <c r="N73" s="310"/>
      <c r="O73" s="362"/>
    </row>
    <row r="74" spans="1:15" s="24" customFormat="1" ht="20.100000000000001" customHeight="1" x14ac:dyDescent="0.25">
      <c r="A74" s="323" t="s">
        <v>159</v>
      </c>
      <c r="B74" s="75"/>
      <c r="C74" s="352"/>
      <c r="D74" s="75"/>
      <c r="E74" s="352"/>
      <c r="F74" s="345"/>
      <c r="G74" s="352"/>
      <c r="H74" s="310"/>
      <c r="I74" s="310"/>
      <c r="J74" s="310"/>
      <c r="K74" s="75"/>
      <c r="L74" s="352"/>
      <c r="M74" s="310"/>
      <c r="N74" s="310"/>
      <c r="O74" s="362"/>
    </row>
    <row r="75" spans="1:15" s="24" customFormat="1" ht="20.100000000000001" customHeight="1" x14ac:dyDescent="0.25">
      <c r="A75" s="323" t="s">
        <v>160</v>
      </c>
      <c r="B75" s="75"/>
      <c r="C75" s="352"/>
      <c r="D75" s="75"/>
      <c r="E75" s="352"/>
      <c r="F75" s="345"/>
      <c r="G75" s="352"/>
      <c r="H75" s="310"/>
      <c r="I75" s="310"/>
      <c r="J75" s="310"/>
      <c r="K75" s="75"/>
      <c r="L75" s="352"/>
      <c r="M75" s="310"/>
      <c r="N75" s="310"/>
      <c r="O75" s="362"/>
    </row>
    <row r="76" spans="1:15" s="24" customFormat="1" ht="20.100000000000001" customHeight="1" x14ac:dyDescent="0.25">
      <c r="A76" s="323" t="s">
        <v>161</v>
      </c>
      <c r="B76" s="75"/>
      <c r="C76" s="352"/>
      <c r="D76" s="75"/>
      <c r="E76" s="352"/>
      <c r="F76" s="345"/>
      <c r="G76" s="352"/>
      <c r="H76" s="310"/>
      <c r="I76" s="310"/>
      <c r="J76" s="310"/>
      <c r="K76" s="75"/>
      <c r="L76" s="352"/>
      <c r="M76" s="310"/>
      <c r="N76" s="310"/>
      <c r="O76" s="362"/>
    </row>
    <row r="77" spans="1:15" s="24" customFormat="1" ht="20.100000000000001" customHeight="1" x14ac:dyDescent="0.25">
      <c r="A77" s="323" t="s">
        <v>191</v>
      </c>
      <c r="B77" s="75"/>
      <c r="C77" s="352"/>
      <c r="D77" s="75"/>
      <c r="E77" s="352"/>
      <c r="F77" s="345"/>
      <c r="G77" s="352"/>
      <c r="H77" s="310"/>
      <c r="I77" s="310"/>
      <c r="J77" s="310"/>
      <c r="K77" s="75"/>
      <c r="L77" s="352"/>
      <c r="M77" s="310"/>
      <c r="N77" s="310"/>
      <c r="O77" s="362"/>
    </row>
    <row r="78" spans="1:15" s="24" customFormat="1" ht="20.100000000000001" customHeight="1" x14ac:dyDescent="0.25">
      <c r="A78" s="323" t="s">
        <v>188</v>
      </c>
      <c r="B78" s="75"/>
      <c r="C78" s="352"/>
      <c r="D78" s="75"/>
      <c r="E78" s="352"/>
      <c r="F78" s="345"/>
      <c r="G78" s="352"/>
      <c r="H78" s="310"/>
      <c r="I78" s="310"/>
      <c r="J78" s="310"/>
      <c r="K78" s="75"/>
      <c r="L78" s="352"/>
      <c r="M78" s="310"/>
      <c r="N78" s="310"/>
      <c r="O78" s="362"/>
    </row>
    <row r="79" spans="1:15" s="24" customFormat="1" ht="20.100000000000001" customHeight="1" x14ac:dyDescent="0.25">
      <c r="A79" s="323" t="s">
        <v>189</v>
      </c>
      <c r="B79" s="75"/>
      <c r="C79" s="352"/>
      <c r="D79" s="75"/>
      <c r="E79" s="352"/>
      <c r="F79" s="345"/>
      <c r="G79" s="352"/>
      <c r="H79" s="310"/>
      <c r="I79" s="310"/>
      <c r="J79" s="310"/>
      <c r="K79" s="75"/>
      <c r="L79" s="352"/>
      <c r="M79" s="310"/>
      <c r="N79" s="310"/>
      <c r="O79" s="362"/>
    </row>
    <row r="80" spans="1:15" s="24" customFormat="1" ht="20.100000000000001" customHeight="1" x14ac:dyDescent="0.25">
      <c r="A80" s="323" t="s">
        <v>231</v>
      </c>
      <c r="B80" s="75"/>
      <c r="C80" s="352"/>
      <c r="D80" s="75"/>
      <c r="E80" s="352"/>
      <c r="F80" s="345"/>
      <c r="G80" s="352"/>
      <c r="H80" s="310"/>
      <c r="I80" s="310"/>
      <c r="J80" s="310"/>
      <c r="K80" s="75"/>
      <c r="L80" s="352"/>
      <c r="M80" s="310"/>
      <c r="N80" s="310"/>
      <c r="O80" s="362"/>
    </row>
    <row r="81" spans="1:15" s="24" customFormat="1" ht="20.100000000000001" customHeight="1" x14ac:dyDescent="0.25">
      <c r="A81" s="323" t="s">
        <v>329</v>
      </c>
      <c r="B81" s="75"/>
      <c r="C81" s="352"/>
      <c r="D81" s="75"/>
      <c r="E81" s="352"/>
      <c r="F81" s="345"/>
      <c r="G81" s="352"/>
      <c r="H81" s="310"/>
      <c r="I81" s="310"/>
      <c r="J81" s="310"/>
      <c r="K81" s="75"/>
      <c r="L81" s="352"/>
      <c r="M81" s="310"/>
      <c r="N81" s="311"/>
      <c r="O81" s="362"/>
    </row>
    <row r="82" spans="1:15" s="24" customFormat="1" ht="20.100000000000001" customHeight="1" x14ac:dyDescent="0.25">
      <c r="A82" s="323" t="s">
        <v>331</v>
      </c>
      <c r="B82" s="75"/>
      <c r="C82" s="352"/>
      <c r="D82" s="75"/>
      <c r="E82" s="352"/>
      <c r="F82" s="345"/>
      <c r="G82" s="352"/>
      <c r="H82" s="310"/>
      <c r="I82" s="310"/>
      <c r="J82" s="310"/>
      <c r="K82" s="75"/>
      <c r="L82" s="352"/>
      <c r="M82" s="310"/>
      <c r="N82" s="311"/>
      <c r="O82" s="362"/>
    </row>
    <row r="83" spans="1:15" s="24" customFormat="1" ht="20.100000000000001" customHeight="1" thickBot="1" x14ac:dyDescent="0.3">
      <c r="A83" s="323" t="s">
        <v>51</v>
      </c>
      <c r="B83" s="75"/>
      <c r="C83" s="352"/>
      <c r="D83" s="75"/>
      <c r="E83" s="352"/>
      <c r="F83" s="345"/>
      <c r="G83" s="352"/>
      <c r="H83" s="310"/>
      <c r="I83" s="310"/>
      <c r="J83" s="310"/>
      <c r="K83" s="75"/>
      <c r="L83" s="352"/>
      <c r="M83" s="310"/>
      <c r="N83" s="311"/>
      <c r="O83" s="362"/>
    </row>
    <row r="84" spans="1:15" s="24" customFormat="1" ht="20.100000000000001" customHeight="1" thickBot="1" x14ac:dyDescent="0.3">
      <c r="A84" s="326" t="s">
        <v>142</v>
      </c>
      <c r="B84" s="75"/>
      <c r="C84" s="352"/>
      <c r="D84" s="75"/>
      <c r="E84" s="352"/>
      <c r="F84" s="345"/>
      <c r="G84" s="352"/>
      <c r="H84" s="310"/>
      <c r="I84" s="310"/>
      <c r="J84" s="310"/>
      <c r="K84" s="75"/>
      <c r="L84" s="352"/>
      <c r="M84" s="310"/>
      <c r="N84" s="238">
        <f>SUM(N85:N90)</f>
        <v>0</v>
      </c>
      <c r="O84" s="362"/>
    </row>
    <row r="85" spans="1:15" s="24" customFormat="1" ht="20.100000000000001" customHeight="1" x14ac:dyDescent="0.25">
      <c r="A85" s="323" t="s">
        <v>162</v>
      </c>
      <c r="B85" s="75"/>
      <c r="C85" s="352"/>
      <c r="D85" s="75"/>
      <c r="E85" s="352"/>
      <c r="F85" s="345"/>
      <c r="G85" s="352"/>
      <c r="H85" s="310"/>
      <c r="I85" s="310"/>
      <c r="J85" s="310"/>
      <c r="K85" s="75"/>
      <c r="L85" s="352"/>
      <c r="M85" s="310"/>
      <c r="N85" s="309"/>
      <c r="O85" s="362"/>
    </row>
    <row r="86" spans="1:15" s="24" customFormat="1" ht="20.100000000000001" customHeight="1" x14ac:dyDescent="0.25">
      <c r="A86" s="323" t="s">
        <v>163</v>
      </c>
      <c r="B86" s="75"/>
      <c r="C86" s="352"/>
      <c r="D86" s="75"/>
      <c r="E86" s="352"/>
      <c r="F86" s="345"/>
      <c r="G86" s="352"/>
      <c r="H86" s="310"/>
      <c r="I86" s="310"/>
      <c r="J86" s="310"/>
      <c r="K86" s="75"/>
      <c r="L86" s="352"/>
      <c r="M86" s="310"/>
      <c r="N86" s="310"/>
      <c r="O86" s="362"/>
    </row>
    <row r="87" spans="1:15" s="24" customFormat="1" ht="20.100000000000001" customHeight="1" x14ac:dyDescent="0.25">
      <c r="A87" s="323" t="s">
        <v>164</v>
      </c>
      <c r="B87" s="75"/>
      <c r="C87" s="352"/>
      <c r="D87" s="75"/>
      <c r="E87" s="352"/>
      <c r="F87" s="345"/>
      <c r="G87" s="352"/>
      <c r="H87" s="310"/>
      <c r="I87" s="310"/>
      <c r="J87" s="310"/>
      <c r="K87" s="75"/>
      <c r="L87" s="352"/>
      <c r="M87" s="310"/>
      <c r="N87" s="310"/>
      <c r="O87" s="362"/>
    </row>
    <row r="88" spans="1:15" s="24" customFormat="1" ht="20.100000000000001" customHeight="1" x14ac:dyDescent="0.25">
      <c r="A88" s="323" t="s">
        <v>165</v>
      </c>
      <c r="B88" s="75"/>
      <c r="C88" s="352"/>
      <c r="D88" s="75"/>
      <c r="E88" s="352"/>
      <c r="F88" s="345"/>
      <c r="G88" s="352"/>
      <c r="H88" s="310"/>
      <c r="I88" s="310"/>
      <c r="J88" s="310"/>
      <c r="K88" s="75"/>
      <c r="L88" s="352"/>
      <c r="M88" s="310"/>
      <c r="N88" s="310"/>
      <c r="O88" s="362"/>
    </row>
    <row r="89" spans="1:15" s="24" customFormat="1" ht="20.100000000000001" customHeight="1" x14ac:dyDescent="0.25">
      <c r="A89" s="323" t="s">
        <v>166</v>
      </c>
      <c r="B89" s="75"/>
      <c r="C89" s="352"/>
      <c r="D89" s="75"/>
      <c r="E89" s="352"/>
      <c r="F89" s="345"/>
      <c r="G89" s="352"/>
      <c r="H89" s="310"/>
      <c r="I89" s="310"/>
      <c r="J89" s="310"/>
      <c r="K89" s="75"/>
      <c r="L89" s="352"/>
      <c r="M89" s="310"/>
      <c r="N89" s="310"/>
      <c r="O89" s="362"/>
    </row>
    <row r="90" spans="1:15" s="24" customFormat="1" ht="20.100000000000001" customHeight="1" thickBot="1" x14ac:dyDescent="0.3">
      <c r="A90" s="323" t="s">
        <v>330</v>
      </c>
      <c r="B90" s="75"/>
      <c r="C90" s="352"/>
      <c r="D90" s="75"/>
      <c r="E90" s="352"/>
      <c r="F90" s="345"/>
      <c r="G90" s="352"/>
      <c r="H90" s="310"/>
      <c r="I90" s="310"/>
      <c r="J90" s="310"/>
      <c r="K90" s="75"/>
      <c r="L90" s="352"/>
      <c r="M90" s="310"/>
      <c r="N90" s="310"/>
      <c r="O90" s="362"/>
    </row>
    <row r="91" spans="1:15" s="24" customFormat="1" ht="20.100000000000001" customHeight="1" thickBot="1" x14ac:dyDescent="0.3">
      <c r="A91" s="368" t="s">
        <v>172</v>
      </c>
      <c r="B91" s="75"/>
      <c r="C91" s="352"/>
      <c r="D91" s="75"/>
      <c r="E91" s="352"/>
      <c r="F91" s="345"/>
      <c r="G91" s="352"/>
      <c r="H91" s="310"/>
      <c r="I91" s="310"/>
      <c r="J91" s="310"/>
      <c r="K91" s="75"/>
      <c r="L91" s="352"/>
      <c r="M91" s="310"/>
      <c r="N91" s="238">
        <f>SUM(N92:N107)</f>
        <v>0</v>
      </c>
      <c r="O91" s="362"/>
    </row>
    <row r="92" spans="1:15" s="24" customFormat="1" ht="20.100000000000001" customHeight="1" x14ac:dyDescent="0.25">
      <c r="A92" s="362" t="s">
        <v>174</v>
      </c>
      <c r="B92" s="75"/>
      <c r="C92" s="352"/>
      <c r="D92" s="75"/>
      <c r="E92" s="352"/>
      <c r="F92" s="345"/>
      <c r="G92" s="352"/>
      <c r="H92" s="310"/>
      <c r="I92" s="310"/>
      <c r="J92" s="310"/>
      <c r="K92" s="75"/>
      <c r="L92" s="352"/>
      <c r="M92" s="310"/>
      <c r="N92" s="309"/>
      <c r="O92" s="362"/>
    </row>
    <row r="93" spans="1:15" s="24" customFormat="1" ht="20.100000000000001" customHeight="1" x14ac:dyDescent="0.25">
      <c r="A93" s="362" t="s">
        <v>175</v>
      </c>
      <c r="B93" s="75"/>
      <c r="C93" s="352"/>
      <c r="D93" s="75"/>
      <c r="E93" s="352"/>
      <c r="F93" s="345"/>
      <c r="G93" s="352"/>
      <c r="H93" s="310"/>
      <c r="I93" s="310"/>
      <c r="J93" s="310"/>
      <c r="K93" s="75"/>
      <c r="L93" s="352"/>
      <c r="M93" s="310"/>
      <c r="N93" s="310"/>
      <c r="O93" s="362"/>
    </row>
    <row r="94" spans="1:15" s="24" customFormat="1" ht="20.100000000000001" customHeight="1" x14ac:dyDescent="0.25">
      <c r="A94" s="362" t="s">
        <v>176</v>
      </c>
      <c r="B94" s="75"/>
      <c r="C94" s="352"/>
      <c r="D94" s="75"/>
      <c r="E94" s="352"/>
      <c r="F94" s="345"/>
      <c r="G94" s="352"/>
      <c r="H94" s="310"/>
      <c r="I94" s="310"/>
      <c r="J94" s="310"/>
      <c r="K94" s="75"/>
      <c r="L94" s="352"/>
      <c r="M94" s="310"/>
      <c r="N94" s="310"/>
      <c r="O94" s="362"/>
    </row>
    <row r="95" spans="1:15" s="24" customFormat="1" ht="20.100000000000001" customHeight="1" x14ac:dyDescent="0.25">
      <c r="A95" s="362" t="s">
        <v>178</v>
      </c>
      <c r="B95" s="75"/>
      <c r="C95" s="352"/>
      <c r="D95" s="75"/>
      <c r="E95" s="352"/>
      <c r="F95" s="345"/>
      <c r="G95" s="352"/>
      <c r="H95" s="310"/>
      <c r="I95" s="310"/>
      <c r="J95" s="310"/>
      <c r="K95" s="75"/>
      <c r="L95" s="352"/>
      <c r="M95" s="310"/>
      <c r="N95" s="310"/>
      <c r="O95" s="362"/>
    </row>
    <row r="96" spans="1:15" s="24" customFormat="1" ht="20.100000000000001" customHeight="1" x14ac:dyDescent="0.25">
      <c r="A96" s="362" t="s">
        <v>177</v>
      </c>
      <c r="B96" s="75"/>
      <c r="C96" s="352"/>
      <c r="D96" s="75"/>
      <c r="E96" s="352"/>
      <c r="F96" s="345"/>
      <c r="G96" s="352"/>
      <c r="H96" s="310"/>
      <c r="I96" s="310"/>
      <c r="J96" s="310"/>
      <c r="K96" s="75"/>
      <c r="L96" s="352"/>
      <c r="M96" s="310"/>
      <c r="N96" s="310"/>
      <c r="O96" s="362"/>
    </row>
    <row r="97" spans="1:15" s="24" customFormat="1" ht="20.100000000000001" customHeight="1" x14ac:dyDescent="0.25">
      <c r="A97" s="362" t="s">
        <v>179</v>
      </c>
      <c r="B97" s="75"/>
      <c r="C97" s="352"/>
      <c r="D97" s="75"/>
      <c r="E97" s="352"/>
      <c r="F97" s="345"/>
      <c r="G97" s="352"/>
      <c r="H97" s="310"/>
      <c r="I97" s="310"/>
      <c r="J97" s="310"/>
      <c r="K97" s="75"/>
      <c r="L97" s="352"/>
      <c r="M97" s="310"/>
      <c r="N97" s="310"/>
      <c r="O97" s="362"/>
    </row>
    <row r="98" spans="1:15" s="24" customFormat="1" ht="20.100000000000001" customHeight="1" x14ac:dyDescent="0.25">
      <c r="A98" s="362" t="s">
        <v>180</v>
      </c>
      <c r="B98" s="75"/>
      <c r="C98" s="352"/>
      <c r="D98" s="75"/>
      <c r="E98" s="352"/>
      <c r="F98" s="345"/>
      <c r="G98" s="352"/>
      <c r="H98" s="310"/>
      <c r="I98" s="310"/>
      <c r="J98" s="310"/>
      <c r="K98" s="75"/>
      <c r="L98" s="352"/>
      <c r="M98" s="310"/>
      <c r="N98" s="310"/>
      <c r="O98" s="362"/>
    </row>
    <row r="99" spans="1:15" s="24" customFormat="1" ht="20.100000000000001" customHeight="1" x14ac:dyDescent="0.25">
      <c r="A99" s="362" t="s">
        <v>230</v>
      </c>
      <c r="B99" s="75"/>
      <c r="C99" s="352"/>
      <c r="D99" s="75"/>
      <c r="E99" s="352"/>
      <c r="F99" s="345"/>
      <c r="G99" s="352"/>
      <c r="H99" s="310"/>
      <c r="I99" s="310"/>
      <c r="J99" s="310"/>
      <c r="K99" s="75"/>
      <c r="L99" s="352"/>
      <c r="M99" s="310"/>
      <c r="N99" s="310"/>
      <c r="O99" s="362"/>
    </row>
    <row r="100" spans="1:15" s="24" customFormat="1" ht="20.100000000000001" customHeight="1" x14ac:dyDescent="0.25">
      <c r="A100" s="362" t="s">
        <v>181</v>
      </c>
      <c r="B100" s="75"/>
      <c r="C100" s="352"/>
      <c r="D100" s="75"/>
      <c r="E100" s="352"/>
      <c r="F100" s="345"/>
      <c r="G100" s="352"/>
      <c r="H100" s="310"/>
      <c r="I100" s="310"/>
      <c r="J100" s="310"/>
      <c r="K100" s="75"/>
      <c r="L100" s="352"/>
      <c r="M100" s="310"/>
      <c r="N100" s="310"/>
      <c r="O100" s="362"/>
    </row>
    <row r="101" spans="1:15" s="24" customFormat="1" ht="20.100000000000001" customHeight="1" x14ac:dyDescent="0.25">
      <c r="A101" s="361" t="s">
        <v>186</v>
      </c>
      <c r="B101" s="75"/>
      <c r="C101" s="352"/>
      <c r="D101" s="75"/>
      <c r="E101" s="352"/>
      <c r="F101" s="345"/>
      <c r="G101" s="352"/>
      <c r="H101" s="310"/>
      <c r="I101" s="310"/>
      <c r="J101" s="310"/>
      <c r="K101" s="75"/>
      <c r="L101" s="352"/>
      <c r="M101" s="310"/>
      <c r="N101" s="310"/>
      <c r="O101" s="362"/>
    </row>
    <row r="102" spans="1:15" s="24" customFormat="1" ht="20.100000000000001" customHeight="1" x14ac:dyDescent="0.25">
      <c r="A102" s="362" t="s">
        <v>183</v>
      </c>
      <c r="B102" s="75"/>
      <c r="C102" s="352"/>
      <c r="D102" s="75"/>
      <c r="E102" s="352"/>
      <c r="F102" s="345"/>
      <c r="G102" s="352"/>
      <c r="H102" s="310"/>
      <c r="I102" s="310"/>
      <c r="J102" s="310"/>
      <c r="K102" s="75"/>
      <c r="L102" s="352"/>
      <c r="M102" s="310"/>
      <c r="N102" s="310"/>
      <c r="O102" s="362"/>
    </row>
    <row r="103" spans="1:15" s="24" customFormat="1" ht="20.100000000000001" customHeight="1" x14ac:dyDescent="0.25">
      <c r="A103" s="361" t="s">
        <v>187</v>
      </c>
      <c r="B103" s="75"/>
      <c r="C103" s="352"/>
      <c r="D103" s="75"/>
      <c r="E103" s="352"/>
      <c r="F103" s="345"/>
      <c r="G103" s="352"/>
      <c r="H103" s="310"/>
      <c r="I103" s="310"/>
      <c r="J103" s="310"/>
      <c r="K103" s="75"/>
      <c r="L103" s="352"/>
      <c r="M103" s="310"/>
      <c r="N103" s="310"/>
      <c r="O103" s="362"/>
    </row>
    <row r="104" spans="1:15" s="24" customFormat="1" ht="20.100000000000001" customHeight="1" x14ac:dyDescent="0.25">
      <c r="A104" s="362" t="s">
        <v>333</v>
      </c>
      <c r="B104" s="75"/>
      <c r="C104" s="352"/>
      <c r="D104" s="75"/>
      <c r="E104" s="352"/>
      <c r="F104" s="345"/>
      <c r="G104" s="352"/>
      <c r="H104" s="310"/>
      <c r="I104" s="310"/>
      <c r="J104" s="310"/>
      <c r="K104" s="75"/>
      <c r="L104" s="352"/>
      <c r="M104" s="310"/>
      <c r="N104" s="310"/>
      <c r="O104" s="362"/>
    </row>
    <row r="105" spans="1:15" s="24" customFormat="1" ht="20.100000000000001" customHeight="1" x14ac:dyDescent="0.25">
      <c r="A105" s="323" t="s">
        <v>334</v>
      </c>
      <c r="B105" s="75"/>
      <c r="C105" s="352"/>
      <c r="D105" s="75"/>
      <c r="E105" s="352"/>
      <c r="F105" s="345"/>
      <c r="G105" s="352"/>
      <c r="H105" s="310"/>
      <c r="I105" s="310"/>
      <c r="J105" s="310"/>
      <c r="K105" s="75"/>
      <c r="L105" s="352"/>
      <c r="M105" s="310"/>
      <c r="N105" s="310"/>
      <c r="O105" s="362"/>
    </row>
    <row r="106" spans="1:15" s="24" customFormat="1" ht="20.100000000000001" customHeight="1" x14ac:dyDescent="0.25">
      <c r="A106" s="323" t="s">
        <v>185</v>
      </c>
      <c r="B106" s="75"/>
      <c r="C106" s="352"/>
      <c r="D106" s="75"/>
      <c r="E106" s="352"/>
      <c r="F106" s="345"/>
      <c r="G106" s="352"/>
      <c r="H106" s="310"/>
      <c r="I106" s="310"/>
      <c r="J106" s="310"/>
      <c r="K106" s="75"/>
      <c r="L106" s="352"/>
      <c r="M106" s="310"/>
      <c r="N106" s="310"/>
      <c r="O106" s="362"/>
    </row>
    <row r="107" spans="1:15" s="24" customFormat="1" ht="20.100000000000001" customHeight="1" thickBot="1" x14ac:dyDescent="0.3">
      <c r="A107" s="330" t="s">
        <v>220</v>
      </c>
      <c r="B107" s="75"/>
      <c r="C107" s="352"/>
      <c r="D107" s="75"/>
      <c r="E107" s="352"/>
      <c r="F107" s="345"/>
      <c r="G107" s="352"/>
      <c r="H107" s="310"/>
      <c r="I107" s="310"/>
      <c r="J107" s="310"/>
      <c r="K107" s="75"/>
      <c r="L107" s="352"/>
      <c r="M107" s="310"/>
      <c r="N107" s="311"/>
      <c r="O107" s="362"/>
    </row>
    <row r="108" spans="1:15" s="24" customFormat="1" ht="20.100000000000001" customHeight="1" thickBot="1" x14ac:dyDescent="0.3">
      <c r="A108" s="326" t="s">
        <v>173</v>
      </c>
      <c r="B108" s="75"/>
      <c r="C108" s="352"/>
      <c r="D108" s="75"/>
      <c r="E108" s="352"/>
      <c r="F108" s="345"/>
      <c r="G108" s="352"/>
      <c r="H108" s="310"/>
      <c r="I108" s="310"/>
      <c r="J108" s="310"/>
      <c r="K108" s="75"/>
      <c r="L108" s="352"/>
      <c r="M108" s="310"/>
      <c r="N108" s="238">
        <f>SUM(N109:N116)</f>
        <v>0</v>
      </c>
      <c r="O108" s="362"/>
    </row>
    <row r="109" spans="1:15" s="24" customFormat="1" ht="20.100000000000001" customHeight="1" x14ac:dyDescent="0.25">
      <c r="A109" s="362" t="s">
        <v>335</v>
      </c>
      <c r="B109" s="75"/>
      <c r="C109" s="352"/>
      <c r="D109" s="75"/>
      <c r="E109" s="352"/>
      <c r="F109" s="345"/>
      <c r="G109" s="352"/>
      <c r="H109" s="310"/>
      <c r="I109" s="310"/>
      <c r="J109" s="310"/>
      <c r="K109" s="75"/>
      <c r="L109" s="352"/>
      <c r="M109" s="310"/>
      <c r="N109" s="309"/>
      <c r="O109" s="362"/>
    </row>
    <row r="110" spans="1:15" s="24" customFormat="1" ht="20.100000000000001" customHeight="1" x14ac:dyDescent="0.25">
      <c r="A110" s="362" t="s">
        <v>336</v>
      </c>
      <c r="B110" s="75"/>
      <c r="C110" s="352"/>
      <c r="D110" s="75"/>
      <c r="E110" s="352"/>
      <c r="F110" s="345"/>
      <c r="G110" s="352"/>
      <c r="H110" s="310"/>
      <c r="I110" s="310"/>
      <c r="J110" s="310"/>
      <c r="K110" s="75"/>
      <c r="L110" s="352"/>
      <c r="M110" s="310"/>
      <c r="N110" s="310"/>
      <c r="O110" s="362"/>
    </row>
    <row r="111" spans="1:15" s="24" customFormat="1" ht="20.100000000000001" customHeight="1" x14ac:dyDescent="0.25">
      <c r="A111" s="323" t="s">
        <v>337</v>
      </c>
      <c r="B111" s="75"/>
      <c r="C111" s="352"/>
      <c r="D111" s="75"/>
      <c r="E111" s="352"/>
      <c r="F111" s="345"/>
      <c r="G111" s="352"/>
      <c r="H111" s="310"/>
      <c r="I111" s="310"/>
      <c r="J111" s="310"/>
      <c r="K111" s="75"/>
      <c r="L111" s="352"/>
      <c r="M111" s="310"/>
      <c r="N111" s="310"/>
      <c r="O111" s="362"/>
    </row>
    <row r="112" spans="1:15" s="24" customFormat="1" ht="20.100000000000001" customHeight="1" x14ac:dyDescent="0.25">
      <c r="A112" s="323" t="s">
        <v>338</v>
      </c>
      <c r="B112" s="75"/>
      <c r="C112" s="352"/>
      <c r="D112" s="75"/>
      <c r="E112" s="352"/>
      <c r="F112" s="345"/>
      <c r="G112" s="352"/>
      <c r="H112" s="310"/>
      <c r="I112" s="310"/>
      <c r="J112" s="310"/>
      <c r="K112" s="75"/>
      <c r="L112" s="352"/>
      <c r="M112" s="310"/>
      <c r="N112" s="310"/>
      <c r="O112" s="362"/>
    </row>
    <row r="113" spans="1:15" s="24" customFormat="1" ht="20.100000000000001" customHeight="1" x14ac:dyDescent="0.25">
      <c r="A113" s="330" t="s">
        <v>339</v>
      </c>
      <c r="B113" s="75"/>
      <c r="C113" s="352"/>
      <c r="D113" s="75"/>
      <c r="E113" s="352"/>
      <c r="F113" s="345"/>
      <c r="G113" s="352"/>
      <c r="H113" s="310"/>
      <c r="I113" s="310"/>
      <c r="J113" s="310"/>
      <c r="K113" s="75"/>
      <c r="L113" s="352"/>
      <c r="M113" s="310"/>
      <c r="N113" s="310"/>
      <c r="O113" s="362"/>
    </row>
    <row r="114" spans="1:15" s="24" customFormat="1" ht="20.100000000000001" customHeight="1" x14ac:dyDescent="0.25">
      <c r="A114" s="332" t="s">
        <v>65</v>
      </c>
      <c r="B114" s="88"/>
      <c r="C114" s="354"/>
      <c r="D114" s="88"/>
      <c r="E114" s="354"/>
      <c r="F114" s="347"/>
      <c r="G114" s="354"/>
      <c r="H114" s="311"/>
      <c r="I114" s="311"/>
      <c r="J114" s="311"/>
      <c r="K114" s="88"/>
      <c r="L114" s="354"/>
      <c r="M114" s="311"/>
      <c r="N114" s="311"/>
      <c r="O114" s="362"/>
    </row>
    <row r="115" spans="1:15" s="24" customFormat="1" ht="20.100000000000001" customHeight="1" x14ac:dyDescent="0.25">
      <c r="A115" s="332" t="s">
        <v>66</v>
      </c>
      <c r="B115" s="88"/>
      <c r="C115" s="354"/>
      <c r="D115" s="88"/>
      <c r="E115" s="354"/>
      <c r="F115" s="347"/>
      <c r="G115" s="354"/>
      <c r="H115" s="311"/>
      <c r="I115" s="311"/>
      <c r="J115" s="311"/>
      <c r="K115" s="88"/>
      <c r="L115" s="354"/>
      <c r="M115" s="311"/>
      <c r="N115" s="311"/>
      <c r="O115" s="362"/>
    </row>
    <row r="116" spans="1:15" s="24" customFormat="1" ht="20.100000000000001" customHeight="1" thickBot="1" x14ac:dyDescent="0.3">
      <c r="A116" s="332" t="s">
        <v>340</v>
      </c>
      <c r="B116" s="88"/>
      <c r="C116" s="354"/>
      <c r="D116" s="88"/>
      <c r="E116" s="354"/>
      <c r="F116" s="347"/>
      <c r="G116" s="354"/>
      <c r="H116" s="311"/>
      <c r="I116" s="311"/>
      <c r="J116" s="311"/>
      <c r="K116" s="88"/>
      <c r="L116" s="354"/>
      <c r="M116" s="311"/>
      <c r="N116" s="311"/>
      <c r="O116" s="362"/>
    </row>
    <row r="117" spans="1:15" s="24" customFormat="1" ht="20.100000000000001" customHeight="1" thickBot="1" x14ac:dyDescent="0.3">
      <c r="A117" s="326" t="s">
        <v>332</v>
      </c>
      <c r="B117" s="75"/>
      <c r="C117" s="352"/>
      <c r="D117" s="75"/>
      <c r="E117" s="352"/>
      <c r="F117" s="345"/>
      <c r="G117" s="352"/>
      <c r="H117" s="310"/>
      <c r="I117" s="310"/>
      <c r="J117" s="310"/>
      <c r="K117" s="75"/>
      <c r="L117" s="352"/>
      <c r="M117" s="310"/>
      <c r="N117" s="370">
        <f>N118+N119+N120+N121+N122+N123</f>
        <v>0</v>
      </c>
      <c r="O117" s="362"/>
    </row>
    <row r="118" spans="1:15" s="24" customFormat="1" ht="20.100000000000001" customHeight="1" x14ac:dyDescent="0.25">
      <c r="A118" s="362" t="s">
        <v>227</v>
      </c>
      <c r="B118" s="75"/>
      <c r="C118" s="352"/>
      <c r="D118" s="75"/>
      <c r="E118" s="352"/>
      <c r="F118" s="345"/>
      <c r="G118" s="352"/>
      <c r="H118" s="310"/>
      <c r="I118" s="310"/>
      <c r="J118" s="310"/>
      <c r="K118" s="75"/>
      <c r="L118" s="352"/>
      <c r="M118" s="310"/>
      <c r="N118" s="309"/>
      <c r="O118" s="362"/>
    </row>
    <row r="119" spans="1:15" s="24" customFormat="1" ht="20.100000000000001" customHeight="1" x14ac:dyDescent="0.25">
      <c r="A119" s="362" t="s">
        <v>170</v>
      </c>
      <c r="B119" s="75"/>
      <c r="C119" s="352"/>
      <c r="D119" s="75"/>
      <c r="E119" s="352"/>
      <c r="F119" s="345"/>
      <c r="G119" s="352"/>
      <c r="H119" s="310"/>
      <c r="I119" s="310"/>
      <c r="J119" s="310"/>
      <c r="K119" s="75"/>
      <c r="L119" s="352"/>
      <c r="M119" s="310"/>
      <c r="N119" s="310"/>
      <c r="O119" s="362"/>
    </row>
    <row r="120" spans="1:15" s="24" customFormat="1" ht="20.100000000000001" customHeight="1" x14ac:dyDescent="0.25">
      <c r="A120" s="362" t="s">
        <v>341</v>
      </c>
      <c r="B120" s="75"/>
      <c r="C120" s="352"/>
      <c r="D120" s="75"/>
      <c r="E120" s="352"/>
      <c r="F120" s="345"/>
      <c r="G120" s="352"/>
      <c r="H120" s="310"/>
      <c r="I120" s="310"/>
      <c r="J120" s="310"/>
      <c r="K120" s="75"/>
      <c r="L120" s="352"/>
      <c r="M120" s="310"/>
      <c r="N120" s="310"/>
      <c r="O120" s="362"/>
    </row>
    <row r="121" spans="1:15" s="24" customFormat="1" ht="20.100000000000001" customHeight="1" x14ac:dyDescent="0.25">
      <c r="A121" s="362" t="s">
        <v>342</v>
      </c>
      <c r="B121" s="75"/>
      <c r="C121" s="352"/>
      <c r="D121" s="75"/>
      <c r="E121" s="352"/>
      <c r="F121" s="345"/>
      <c r="G121" s="352"/>
      <c r="H121" s="310"/>
      <c r="I121" s="310"/>
      <c r="J121" s="310"/>
      <c r="K121" s="75"/>
      <c r="L121" s="352"/>
      <c r="M121" s="310"/>
      <c r="N121" s="311"/>
      <c r="O121" s="362"/>
    </row>
    <row r="122" spans="1:15" s="24" customFormat="1" ht="20.100000000000001" customHeight="1" x14ac:dyDescent="0.25">
      <c r="A122" s="362" t="s">
        <v>343</v>
      </c>
      <c r="B122" s="75"/>
      <c r="C122" s="352"/>
      <c r="D122" s="75"/>
      <c r="E122" s="352"/>
      <c r="F122" s="345"/>
      <c r="G122" s="352"/>
      <c r="H122" s="310"/>
      <c r="I122" s="310"/>
      <c r="J122" s="310"/>
      <c r="K122" s="75"/>
      <c r="L122" s="352"/>
      <c r="M122" s="310"/>
      <c r="N122" s="311"/>
      <c r="O122" s="362"/>
    </row>
    <row r="123" spans="1:15" s="24" customFormat="1" ht="20.100000000000001" customHeight="1" x14ac:dyDescent="0.25">
      <c r="A123" s="362" t="s">
        <v>344</v>
      </c>
      <c r="B123" s="75"/>
      <c r="C123" s="352"/>
      <c r="D123" s="75"/>
      <c r="E123" s="352"/>
      <c r="F123" s="345"/>
      <c r="G123" s="352"/>
      <c r="H123" s="310"/>
      <c r="I123" s="310"/>
      <c r="J123" s="310"/>
      <c r="K123" s="75"/>
      <c r="L123" s="352"/>
      <c r="M123" s="310"/>
      <c r="N123" s="311"/>
      <c r="O123" s="362"/>
    </row>
    <row r="124" spans="1:15" s="24" customFormat="1" ht="20.100000000000001" customHeight="1" thickBot="1" x14ac:dyDescent="0.3">
      <c r="A124" s="369" t="s">
        <v>190</v>
      </c>
      <c r="B124" s="88"/>
      <c r="C124" s="354"/>
      <c r="D124" s="88"/>
      <c r="E124" s="354"/>
      <c r="F124" s="347"/>
      <c r="G124" s="354"/>
      <c r="H124" s="311"/>
      <c r="I124" s="311"/>
      <c r="J124" s="311"/>
      <c r="K124" s="88"/>
      <c r="L124" s="354"/>
      <c r="M124" s="334"/>
      <c r="N124" s="334"/>
      <c r="O124" s="364"/>
    </row>
    <row r="125" spans="1:15" s="24" customFormat="1" ht="20.100000000000001" customHeight="1" thickBot="1" x14ac:dyDescent="0.4">
      <c r="A125" s="297" t="s">
        <v>298</v>
      </c>
      <c r="B125" s="303"/>
      <c r="C125" s="355"/>
      <c r="D125" s="303"/>
      <c r="E125" s="355"/>
      <c r="F125" s="348"/>
      <c r="G125" s="355"/>
      <c r="H125" s="358"/>
      <c r="I125" s="358"/>
      <c r="J125" s="358"/>
      <c r="K125" s="303"/>
      <c r="L125" s="355"/>
      <c r="M125" s="348"/>
      <c r="N125" s="304"/>
      <c r="O125" s="305"/>
    </row>
    <row r="126" spans="1:15" s="24" customFormat="1" ht="20.100000000000001" customHeight="1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</row>
    <row r="127" spans="1:15" s="24" customFormat="1" ht="20.100000000000001" customHeight="1" x14ac:dyDescent="0.25">
      <c r="A127" s="296" t="s">
        <v>373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</row>
    <row r="128" spans="1:15" s="24" customFormat="1" ht="20.100000000000001" customHeight="1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</row>
    <row r="129" spans="2:15" s="24" customFormat="1" ht="20.100000000000001" customHeight="1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</row>
    <row r="130" spans="2:15" s="24" customFormat="1" ht="20.100000000000001" customHeight="1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spans="2:15" s="24" customFormat="1" ht="20.100000000000001" customHeight="1" x14ac:dyDescent="0.3">
      <c r="B131" s="25"/>
      <c r="C131" s="25"/>
      <c r="D131" s="25"/>
      <c r="E131" s="25"/>
      <c r="F131" s="25"/>
      <c r="G131" s="25"/>
      <c r="H131" s="25"/>
      <c r="I131" s="392" t="s">
        <v>299</v>
      </c>
      <c r="J131" s="392"/>
      <c r="K131" s="392"/>
      <c r="L131" s="392"/>
      <c r="M131" s="392"/>
      <c r="N131" s="392"/>
      <c r="O131" s="392"/>
    </row>
    <row r="132" spans="2:15" s="24" customFormat="1" ht="20.100000000000001" customHeight="1" x14ac:dyDescent="0.3">
      <c r="B132" s="25"/>
      <c r="C132" s="25"/>
      <c r="D132" s="25"/>
      <c r="E132" s="25"/>
      <c r="F132" s="25"/>
      <c r="G132" s="25"/>
      <c r="H132" s="25"/>
      <c r="I132" s="395" t="s">
        <v>366</v>
      </c>
      <c r="J132" s="395"/>
      <c r="K132" s="395"/>
      <c r="L132" s="395"/>
      <c r="M132" s="395"/>
      <c r="N132" s="395"/>
      <c r="O132" s="395"/>
    </row>
    <row r="133" spans="2:15" s="24" customFormat="1" ht="20.100000000000001" customHeight="1" x14ac:dyDescent="0.3">
      <c r="B133" s="25"/>
      <c r="C133" s="25"/>
      <c r="D133" s="25"/>
      <c r="E133" s="25"/>
      <c r="F133" s="25"/>
      <c r="G133" s="25"/>
      <c r="H133" s="25"/>
      <c r="I133" s="395" t="s">
        <v>367</v>
      </c>
      <c r="J133" s="395"/>
      <c r="K133" s="395"/>
      <c r="L133" s="395"/>
      <c r="M133" s="395"/>
      <c r="N133" s="395"/>
      <c r="O133" s="395"/>
    </row>
    <row r="134" spans="2:15" s="24" customFormat="1" ht="20.100000000000001" customHeight="1" x14ac:dyDescent="0.3">
      <c r="B134" s="25"/>
      <c r="C134" s="25"/>
      <c r="D134" s="25"/>
      <c r="E134" s="25"/>
      <c r="F134" s="25"/>
      <c r="G134" s="25"/>
      <c r="H134" s="25"/>
      <c r="I134" s="395" t="s">
        <v>368</v>
      </c>
      <c r="J134" s="395"/>
      <c r="K134" s="395"/>
      <c r="L134" s="395"/>
      <c r="M134" s="395"/>
      <c r="N134" s="395"/>
      <c r="O134" s="395"/>
    </row>
    <row r="135" spans="2:15" s="24" customFormat="1" ht="20.100000000000001" customHeight="1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</row>
    <row r="136" spans="2:15" ht="20.100000000000001" customHeight="1" x14ac:dyDescent="0.4">
      <c r="D136" s="24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2:15" s="24" customFormat="1" ht="20.100000000000001" customHeight="1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</row>
    <row r="138" spans="2:15" s="24" customFormat="1" ht="20.100000000000001" customHeight="1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</row>
    <row r="139" spans="2:15" s="24" customFormat="1" ht="20.100000000000001" customHeight="1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</row>
    <row r="140" spans="2:15" s="24" customFormat="1" ht="20.100000000000001" customHeight="1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</row>
    <row r="141" spans="2:15" s="24" customFormat="1" ht="20.100000000000001" customHeight="1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</row>
    <row r="142" spans="2:15" s="24" customFormat="1" ht="20.100000000000001" customHeight="1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</row>
    <row r="143" spans="2:15" s="24" customFormat="1" ht="20.100000000000001" customHeight="1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</row>
    <row r="144" spans="2:15" s="24" customFormat="1" ht="20.100000000000001" customHeight="1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</row>
    <row r="145" spans="2:14" s="24" customFormat="1" ht="20.100000000000001" customHeight="1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</row>
    <row r="146" spans="2:14" s="24" customFormat="1" ht="20.100000000000001" customHeight="1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</row>
    <row r="147" spans="2:14" s="24" customFormat="1" ht="20.100000000000001" customHeight="1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</row>
    <row r="148" spans="2:14" s="24" customFormat="1" ht="20.100000000000001" customHeight="1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</row>
    <row r="149" spans="2:14" s="24" customFormat="1" ht="20.100000000000001" customHeight="1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</row>
    <row r="150" spans="2:14" s="24" customFormat="1" ht="20.100000000000001" customHeight="1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</row>
    <row r="151" spans="2:14" s="24" customFormat="1" ht="20.100000000000001" customHeight="1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</row>
    <row r="152" spans="2:14" s="24" customFormat="1" ht="20.100000000000001" customHeight="1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</row>
    <row r="153" spans="2:14" s="24" customFormat="1" ht="20.100000000000001" customHeight="1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</row>
    <row r="154" spans="2:14" s="24" customFormat="1" ht="20.100000000000001" customHeight="1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</row>
    <row r="155" spans="2:14" s="24" customFormat="1" ht="20.100000000000001" customHeight="1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</row>
  </sheetData>
  <mergeCells count="10">
    <mergeCell ref="I132:O132"/>
    <mergeCell ref="I133:O133"/>
    <mergeCell ref="I134:O134"/>
    <mergeCell ref="F4:G4"/>
    <mergeCell ref="K4:L4"/>
    <mergeCell ref="B4:C4"/>
    <mergeCell ref="A2:N2"/>
    <mergeCell ref="A1:N1"/>
    <mergeCell ref="I131:O131"/>
    <mergeCell ref="D4:E4"/>
  </mergeCells>
  <phoneticPr fontId="0" type="noConversion"/>
  <pageMargins left="7.874015748031496E-2" right="7.874015748031496E-2" top="0.43307086614173229" bottom="0.39370078740157483" header="0.15748031496062992" footer="0.15748031496062992"/>
  <pageSetup paperSize="9" scale="93" orientation="landscape" r:id="rId1"/>
  <headerFooter alignWithMargins="0">
    <oddFooter>&amp;R&amp;"LilyUPC,ธรรมดา"&amp;12คำของบ65/สป หน้า&amp;P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D154"/>
  <sheetViews>
    <sheetView topLeftCell="A3" zoomScaleNormal="100" workbookViewId="0">
      <selection activeCell="G13" sqref="G13"/>
    </sheetView>
  </sheetViews>
  <sheetFormatPr defaultRowHeight="20.100000000000001" customHeight="1" x14ac:dyDescent="0.4"/>
  <cols>
    <col min="1" max="1" width="37.7109375" style="3" customWidth="1"/>
    <col min="2" max="2" width="20.42578125" style="4" customWidth="1"/>
    <col min="3" max="3" width="18.7109375" style="4" customWidth="1"/>
    <col min="4" max="4" width="13.5703125" style="3" customWidth="1"/>
    <col min="5" max="16384" width="9.140625" style="3"/>
  </cols>
  <sheetData>
    <row r="1" spans="1:4" s="24" customFormat="1" ht="20.100000000000001" customHeight="1" x14ac:dyDescent="0.3">
      <c r="A1" s="391" t="s">
        <v>291</v>
      </c>
      <c r="B1" s="391"/>
      <c r="C1" s="391"/>
      <c r="D1" s="294" t="s">
        <v>239</v>
      </c>
    </row>
    <row r="2" spans="1:4" s="24" customFormat="1" ht="20.100000000000001" customHeight="1" x14ac:dyDescent="0.3">
      <c r="A2" s="391" t="s">
        <v>260</v>
      </c>
      <c r="B2" s="391"/>
      <c r="C2" s="391"/>
      <c r="D2" s="300" t="s">
        <v>347</v>
      </c>
    </row>
    <row r="3" spans="1:4" s="24" customFormat="1" ht="20.100000000000001" customHeight="1" thickBot="1" x14ac:dyDescent="0.35">
      <c r="A3" s="5" t="s">
        <v>292</v>
      </c>
      <c r="B3" s="25"/>
      <c r="C3" s="154"/>
    </row>
    <row r="4" spans="1:4" s="24" customFormat="1" ht="20.100000000000001" customHeight="1" x14ac:dyDescent="0.3">
      <c r="A4" s="316" t="s">
        <v>25</v>
      </c>
      <c r="B4" s="306" t="s">
        <v>26</v>
      </c>
      <c r="C4" s="312"/>
      <c r="D4" s="365"/>
    </row>
    <row r="5" spans="1:4" s="24" customFormat="1" ht="20.100000000000001" customHeight="1" x14ac:dyDescent="0.3">
      <c r="A5" s="317" t="s">
        <v>228</v>
      </c>
      <c r="B5" s="307" t="s">
        <v>33</v>
      </c>
      <c r="C5" s="307" t="s">
        <v>8</v>
      </c>
      <c r="D5" s="359" t="s">
        <v>234</v>
      </c>
    </row>
    <row r="6" spans="1:4" s="24" customFormat="1" ht="20.100000000000001" customHeight="1" x14ac:dyDescent="0.3">
      <c r="A6" s="318" t="s">
        <v>37</v>
      </c>
      <c r="B6" s="308" t="s">
        <v>39</v>
      </c>
      <c r="C6" s="308"/>
      <c r="D6" s="340" t="s">
        <v>374</v>
      </c>
    </row>
    <row r="7" spans="1:4" s="24" customFormat="1" ht="20.100000000000001" customHeight="1" x14ac:dyDescent="0.25">
      <c r="A7" s="319" t="s">
        <v>46</v>
      </c>
      <c r="B7" s="299"/>
      <c r="C7" s="299"/>
      <c r="D7" s="320"/>
    </row>
    <row r="8" spans="1:4" s="24" customFormat="1" ht="20.100000000000001" customHeight="1" x14ac:dyDescent="0.25">
      <c r="A8" s="321" t="s">
        <v>126</v>
      </c>
      <c r="B8" s="309"/>
      <c r="C8" s="309"/>
      <c r="D8" s="322"/>
    </row>
    <row r="9" spans="1:4" s="24" customFormat="1" ht="20.100000000000001" customHeight="1" x14ac:dyDescent="0.25">
      <c r="A9" s="323" t="s">
        <v>304</v>
      </c>
      <c r="B9" s="310"/>
      <c r="C9" s="310"/>
      <c r="D9" s="324"/>
    </row>
    <row r="10" spans="1:4" s="24" customFormat="1" ht="20.100000000000001" customHeight="1" x14ac:dyDescent="0.25">
      <c r="A10" s="323" t="s">
        <v>305</v>
      </c>
      <c r="B10" s="310"/>
      <c r="C10" s="310"/>
      <c r="D10" s="324"/>
    </row>
    <row r="11" spans="1:4" s="24" customFormat="1" ht="20.100000000000001" customHeight="1" x14ac:dyDescent="0.25">
      <c r="A11" s="323" t="s">
        <v>119</v>
      </c>
      <c r="B11" s="310"/>
      <c r="C11" s="310"/>
      <c r="D11" s="324"/>
    </row>
    <row r="12" spans="1:4" s="24" customFormat="1" ht="20.100000000000001" customHeight="1" x14ac:dyDescent="0.25">
      <c r="A12" s="323" t="s">
        <v>306</v>
      </c>
      <c r="B12" s="310"/>
      <c r="C12" s="310"/>
      <c r="D12" s="324"/>
    </row>
    <row r="13" spans="1:4" s="24" customFormat="1" ht="20.100000000000001" customHeight="1" x14ac:dyDescent="0.25">
      <c r="A13" s="323" t="s">
        <v>307</v>
      </c>
      <c r="B13" s="310"/>
      <c r="C13" s="310"/>
      <c r="D13" s="324"/>
    </row>
    <row r="14" spans="1:4" s="24" customFormat="1" ht="20.100000000000001" customHeight="1" x14ac:dyDescent="0.25">
      <c r="A14" s="323" t="s">
        <v>308</v>
      </c>
      <c r="B14" s="310"/>
      <c r="C14" s="310"/>
      <c r="D14" s="324"/>
    </row>
    <row r="15" spans="1:4" s="24" customFormat="1" ht="20.100000000000001" customHeight="1" x14ac:dyDescent="0.25">
      <c r="A15" s="323" t="s">
        <v>309</v>
      </c>
      <c r="B15" s="310"/>
      <c r="C15" s="310"/>
      <c r="D15" s="324"/>
    </row>
    <row r="16" spans="1:4" s="24" customFormat="1" ht="20.100000000000001" customHeight="1" x14ac:dyDescent="0.25">
      <c r="A16" s="323" t="s">
        <v>310</v>
      </c>
      <c r="B16" s="310"/>
      <c r="C16" s="310"/>
      <c r="D16" s="324"/>
    </row>
    <row r="17" spans="1:4" s="24" customFormat="1" ht="20.100000000000001" customHeight="1" x14ac:dyDescent="0.25">
      <c r="A17" s="323" t="s">
        <v>311</v>
      </c>
      <c r="B17" s="310"/>
      <c r="C17" s="310"/>
      <c r="D17" s="324"/>
    </row>
    <row r="18" spans="1:4" s="24" customFormat="1" ht="20.100000000000001" customHeight="1" x14ac:dyDescent="0.25">
      <c r="A18" s="323" t="s">
        <v>64</v>
      </c>
      <c r="B18" s="310"/>
      <c r="C18" s="310"/>
      <c r="D18" s="324"/>
    </row>
    <row r="19" spans="1:4" s="24" customFormat="1" ht="20.100000000000001" customHeight="1" x14ac:dyDescent="0.25">
      <c r="A19" s="323" t="s">
        <v>47</v>
      </c>
      <c r="B19" s="310"/>
      <c r="C19" s="310"/>
      <c r="D19" s="324"/>
    </row>
    <row r="20" spans="1:4" s="24" customFormat="1" ht="20.100000000000001" customHeight="1" x14ac:dyDescent="0.25">
      <c r="A20" s="323" t="s">
        <v>48</v>
      </c>
      <c r="B20" s="310"/>
      <c r="C20" s="310"/>
      <c r="D20" s="324"/>
    </row>
    <row r="21" spans="1:4" s="24" customFormat="1" ht="20.100000000000001" customHeight="1" x14ac:dyDescent="0.25">
      <c r="A21" s="323" t="s">
        <v>312</v>
      </c>
      <c r="B21" s="310"/>
      <c r="C21" s="310"/>
      <c r="D21" s="324"/>
    </row>
    <row r="22" spans="1:4" s="24" customFormat="1" ht="20.100000000000001" customHeight="1" x14ac:dyDescent="0.25">
      <c r="A22" s="323" t="s">
        <v>313</v>
      </c>
      <c r="B22" s="310"/>
      <c r="C22" s="310"/>
      <c r="D22" s="324"/>
    </row>
    <row r="23" spans="1:4" s="24" customFormat="1" ht="20.100000000000001" customHeight="1" x14ac:dyDescent="0.25">
      <c r="A23" s="323" t="s">
        <v>314</v>
      </c>
      <c r="B23" s="310"/>
      <c r="C23" s="310"/>
      <c r="D23" s="324"/>
    </row>
    <row r="24" spans="1:4" s="24" customFormat="1" ht="20.100000000000001" customHeight="1" x14ac:dyDescent="0.25">
      <c r="A24" s="323" t="s">
        <v>315</v>
      </c>
      <c r="B24" s="310"/>
      <c r="C24" s="310"/>
      <c r="D24" s="324"/>
    </row>
    <row r="25" spans="1:4" s="24" customFormat="1" ht="20.100000000000001" customHeight="1" x14ac:dyDescent="0.25">
      <c r="A25" s="323" t="s">
        <v>316</v>
      </c>
      <c r="B25" s="310"/>
      <c r="C25" s="310"/>
      <c r="D25" s="324"/>
    </row>
    <row r="26" spans="1:4" s="24" customFormat="1" ht="20.100000000000001" customHeight="1" x14ac:dyDescent="0.25">
      <c r="A26" s="325" t="s">
        <v>317</v>
      </c>
      <c r="B26" s="310"/>
      <c r="C26" s="310"/>
      <c r="D26" s="324"/>
    </row>
    <row r="27" spans="1:4" s="24" customFormat="1" ht="20.100000000000001" customHeight="1" x14ac:dyDescent="0.25">
      <c r="A27" s="326" t="s">
        <v>127</v>
      </c>
      <c r="B27" s="310"/>
      <c r="C27" s="310"/>
      <c r="D27" s="324"/>
    </row>
    <row r="28" spans="1:4" s="24" customFormat="1" ht="20.100000000000001" customHeight="1" x14ac:dyDescent="0.25">
      <c r="A28" s="323" t="s">
        <v>128</v>
      </c>
      <c r="B28" s="310"/>
      <c r="C28" s="310"/>
      <c r="D28" s="324"/>
    </row>
    <row r="29" spans="1:4" s="24" customFormat="1" ht="20.100000000000001" customHeight="1" x14ac:dyDescent="0.25">
      <c r="A29" s="327" t="s">
        <v>129</v>
      </c>
      <c r="B29" s="310"/>
      <c r="C29" s="310"/>
      <c r="D29" s="324"/>
    </row>
    <row r="30" spans="1:4" s="24" customFormat="1" ht="20.100000000000001" customHeight="1" x14ac:dyDescent="0.25">
      <c r="A30" s="327" t="s">
        <v>130</v>
      </c>
      <c r="B30" s="310"/>
      <c r="C30" s="310"/>
      <c r="D30" s="324"/>
    </row>
    <row r="31" spans="1:4" s="24" customFormat="1" ht="20.100000000000001" customHeight="1" x14ac:dyDescent="0.25">
      <c r="A31" s="327" t="s">
        <v>318</v>
      </c>
      <c r="B31" s="310"/>
      <c r="C31" s="310"/>
      <c r="D31" s="324"/>
    </row>
    <row r="32" spans="1:4" s="24" customFormat="1" ht="20.100000000000001" customHeight="1" x14ac:dyDescent="0.25">
      <c r="A32" s="323" t="s">
        <v>319</v>
      </c>
      <c r="B32" s="310"/>
      <c r="C32" s="310"/>
      <c r="D32" s="324"/>
    </row>
    <row r="33" spans="1:4" s="24" customFormat="1" ht="20.100000000000001" customHeight="1" x14ac:dyDescent="0.25">
      <c r="A33" s="326" t="s">
        <v>133</v>
      </c>
      <c r="B33" s="310"/>
      <c r="C33" s="310"/>
      <c r="D33" s="324"/>
    </row>
    <row r="34" spans="1:4" s="24" customFormat="1" ht="20.100000000000001" customHeight="1" x14ac:dyDescent="0.25">
      <c r="A34" s="323" t="s">
        <v>135</v>
      </c>
      <c r="B34" s="310"/>
      <c r="C34" s="310"/>
      <c r="D34" s="324"/>
    </row>
    <row r="35" spans="1:4" s="24" customFormat="1" ht="20.100000000000001" customHeight="1" x14ac:dyDescent="0.25">
      <c r="A35" s="323" t="s">
        <v>136</v>
      </c>
      <c r="B35" s="310"/>
      <c r="C35" s="310"/>
      <c r="D35" s="324"/>
    </row>
    <row r="36" spans="1:4" s="24" customFormat="1" ht="20.100000000000001" customHeight="1" x14ac:dyDescent="0.25">
      <c r="A36" s="323" t="s">
        <v>137</v>
      </c>
      <c r="B36" s="310"/>
      <c r="C36" s="310"/>
      <c r="D36" s="324"/>
    </row>
    <row r="37" spans="1:4" s="24" customFormat="1" ht="20.100000000000001" customHeight="1" x14ac:dyDescent="0.25">
      <c r="A37" s="323" t="s">
        <v>320</v>
      </c>
      <c r="B37" s="310"/>
      <c r="C37" s="310"/>
      <c r="D37" s="324"/>
    </row>
    <row r="38" spans="1:4" s="24" customFormat="1" ht="20.100000000000001" customHeight="1" x14ac:dyDescent="0.25">
      <c r="A38" s="323" t="s">
        <v>52</v>
      </c>
      <c r="B38" s="310"/>
      <c r="C38" s="310"/>
      <c r="D38" s="324"/>
    </row>
    <row r="39" spans="1:4" s="24" customFormat="1" ht="20.100000000000001" customHeight="1" x14ac:dyDescent="0.25">
      <c r="A39" s="323" t="s">
        <v>134</v>
      </c>
      <c r="B39" s="310"/>
      <c r="C39" s="310"/>
      <c r="D39" s="324"/>
    </row>
    <row r="40" spans="1:4" s="24" customFormat="1" ht="20.100000000000001" customHeight="1" x14ac:dyDescent="0.25">
      <c r="A40" s="323" t="s">
        <v>52</v>
      </c>
      <c r="B40" s="310"/>
      <c r="C40" s="310"/>
      <c r="D40" s="324"/>
    </row>
    <row r="41" spans="1:4" s="24" customFormat="1" ht="20.100000000000001" customHeight="1" x14ac:dyDescent="0.25">
      <c r="A41" s="326" t="s">
        <v>139</v>
      </c>
      <c r="B41" s="310"/>
      <c r="C41" s="310"/>
      <c r="D41" s="324"/>
    </row>
    <row r="42" spans="1:4" s="24" customFormat="1" ht="20.100000000000001" customHeight="1" x14ac:dyDescent="0.25">
      <c r="A42" s="323" t="s">
        <v>143</v>
      </c>
      <c r="B42" s="310"/>
      <c r="C42" s="310"/>
      <c r="D42" s="324"/>
    </row>
    <row r="43" spans="1:4" s="24" customFormat="1" ht="20.100000000000001" customHeight="1" x14ac:dyDescent="0.25">
      <c r="A43" s="323" t="s">
        <v>321</v>
      </c>
      <c r="B43" s="310"/>
      <c r="C43" s="310"/>
      <c r="D43" s="324"/>
    </row>
    <row r="44" spans="1:4" s="24" customFormat="1" ht="20.100000000000001" customHeight="1" x14ac:dyDescent="0.25">
      <c r="A44" s="323" t="s">
        <v>322</v>
      </c>
      <c r="B44" s="310"/>
      <c r="C44" s="310"/>
      <c r="D44" s="324"/>
    </row>
    <row r="45" spans="1:4" s="24" customFormat="1" ht="20.100000000000001" customHeight="1" x14ac:dyDescent="0.25">
      <c r="A45" s="323" t="s">
        <v>323</v>
      </c>
      <c r="B45" s="310"/>
      <c r="C45" s="310"/>
      <c r="D45" s="324"/>
    </row>
    <row r="46" spans="1:4" s="24" customFormat="1" ht="20.100000000000001" customHeight="1" x14ac:dyDescent="0.25">
      <c r="A46" s="323" t="s">
        <v>324</v>
      </c>
      <c r="B46" s="310"/>
      <c r="C46" s="310"/>
      <c r="D46" s="324"/>
    </row>
    <row r="47" spans="1:4" s="24" customFormat="1" ht="20.100000000000001" customHeight="1" x14ac:dyDescent="0.25">
      <c r="A47" s="323" t="s">
        <v>325</v>
      </c>
      <c r="B47" s="310"/>
      <c r="C47" s="310"/>
      <c r="D47" s="324"/>
    </row>
    <row r="48" spans="1:4" s="24" customFormat="1" ht="20.100000000000001" customHeight="1" x14ac:dyDescent="0.25">
      <c r="A48" s="325" t="s">
        <v>317</v>
      </c>
      <c r="B48" s="310"/>
      <c r="C48" s="310"/>
      <c r="D48" s="324"/>
    </row>
    <row r="49" spans="1:4" s="24" customFormat="1" ht="20.100000000000001" customHeight="1" x14ac:dyDescent="0.25">
      <c r="A49" s="328" t="s">
        <v>326</v>
      </c>
      <c r="B49" s="310"/>
      <c r="C49" s="310"/>
      <c r="D49" s="324"/>
    </row>
    <row r="50" spans="1:4" s="24" customFormat="1" ht="20.100000000000001" customHeight="1" x14ac:dyDescent="0.25">
      <c r="A50" s="323" t="s">
        <v>144</v>
      </c>
      <c r="B50" s="310"/>
      <c r="C50" s="310"/>
      <c r="D50" s="324"/>
    </row>
    <row r="51" spans="1:4" s="24" customFormat="1" ht="20.100000000000001" customHeight="1" x14ac:dyDescent="0.25">
      <c r="A51" s="323" t="s">
        <v>145</v>
      </c>
      <c r="B51" s="310"/>
      <c r="C51" s="310"/>
      <c r="D51" s="324"/>
    </row>
    <row r="52" spans="1:4" s="24" customFormat="1" ht="20.100000000000001" customHeight="1" x14ac:dyDescent="0.25">
      <c r="A52" s="323" t="s">
        <v>146</v>
      </c>
      <c r="B52" s="310"/>
      <c r="C52" s="310"/>
      <c r="D52" s="324"/>
    </row>
    <row r="53" spans="1:4" s="24" customFormat="1" ht="20.100000000000001" customHeight="1" x14ac:dyDescent="0.25">
      <c r="A53" s="326" t="s">
        <v>140</v>
      </c>
      <c r="B53" s="310"/>
      <c r="C53" s="310"/>
      <c r="D53" s="324"/>
    </row>
    <row r="54" spans="1:4" s="24" customFormat="1" ht="20.100000000000001" customHeight="1" x14ac:dyDescent="0.25">
      <c r="A54" s="323" t="s">
        <v>147</v>
      </c>
      <c r="B54" s="310"/>
      <c r="C54" s="310"/>
      <c r="D54" s="324"/>
    </row>
    <row r="55" spans="1:4" s="24" customFormat="1" ht="20.100000000000001" customHeight="1" x14ac:dyDescent="0.25">
      <c r="A55" s="329" t="s">
        <v>148</v>
      </c>
      <c r="B55" s="310"/>
      <c r="C55" s="310"/>
      <c r="D55" s="324"/>
    </row>
    <row r="56" spans="1:4" s="24" customFormat="1" ht="20.100000000000001" customHeight="1" x14ac:dyDescent="0.25">
      <c r="A56" s="330" t="s">
        <v>327</v>
      </c>
      <c r="B56" s="310"/>
      <c r="C56" s="310"/>
      <c r="D56" s="324"/>
    </row>
    <row r="57" spans="1:4" s="24" customFormat="1" ht="20.100000000000001" customHeight="1" x14ac:dyDescent="0.25">
      <c r="A57" s="330" t="s">
        <v>328</v>
      </c>
      <c r="B57" s="310"/>
      <c r="C57" s="310"/>
      <c r="D57" s="324"/>
    </row>
    <row r="58" spans="1:4" s="24" customFormat="1" ht="20.100000000000001" customHeight="1" x14ac:dyDescent="0.25">
      <c r="A58" s="329" t="s">
        <v>50</v>
      </c>
      <c r="B58" s="310"/>
      <c r="C58" s="310"/>
      <c r="D58" s="324"/>
    </row>
    <row r="59" spans="1:4" s="24" customFormat="1" ht="20.100000000000001" customHeight="1" x14ac:dyDescent="0.25">
      <c r="A59" s="329" t="s">
        <v>149</v>
      </c>
      <c r="B59" s="310"/>
      <c r="C59" s="310"/>
      <c r="D59" s="324"/>
    </row>
    <row r="60" spans="1:4" s="24" customFormat="1" ht="20.100000000000001" customHeight="1" x14ac:dyDescent="0.25">
      <c r="A60" s="330" t="s">
        <v>293</v>
      </c>
      <c r="B60" s="310"/>
      <c r="C60" s="310"/>
      <c r="D60" s="324"/>
    </row>
    <row r="61" spans="1:4" s="24" customFormat="1" ht="20.100000000000001" customHeight="1" x14ac:dyDescent="0.25">
      <c r="A61" s="330" t="s">
        <v>294</v>
      </c>
      <c r="B61" s="310"/>
      <c r="C61" s="310"/>
      <c r="D61" s="324"/>
    </row>
    <row r="62" spans="1:4" s="24" customFormat="1" ht="20.100000000000001" customHeight="1" x14ac:dyDescent="0.25">
      <c r="A62" s="330" t="s">
        <v>364</v>
      </c>
      <c r="B62" s="310"/>
      <c r="C62" s="310"/>
      <c r="D62" s="324"/>
    </row>
    <row r="63" spans="1:4" s="24" customFormat="1" ht="20.100000000000001" customHeight="1" x14ac:dyDescent="0.25">
      <c r="A63" s="323" t="s">
        <v>219</v>
      </c>
      <c r="B63" s="310"/>
      <c r="C63" s="310"/>
      <c r="D63" s="324"/>
    </row>
    <row r="64" spans="1:4" s="24" customFormat="1" ht="20.100000000000001" customHeight="1" x14ac:dyDescent="0.25">
      <c r="A64" s="326" t="s">
        <v>141</v>
      </c>
      <c r="B64" s="310"/>
      <c r="C64" s="310"/>
      <c r="D64" s="324"/>
    </row>
    <row r="65" spans="1:4" s="24" customFormat="1" ht="20.100000000000001" customHeight="1" x14ac:dyDescent="0.25">
      <c r="A65" s="323" t="s">
        <v>150</v>
      </c>
      <c r="B65" s="310"/>
      <c r="C65" s="310"/>
      <c r="D65" s="324"/>
    </row>
    <row r="66" spans="1:4" s="24" customFormat="1" ht="20.100000000000001" customHeight="1" x14ac:dyDescent="0.25">
      <c r="A66" s="323" t="s">
        <v>151</v>
      </c>
      <c r="B66" s="310"/>
      <c r="C66" s="310"/>
      <c r="D66" s="324"/>
    </row>
    <row r="67" spans="1:4" s="24" customFormat="1" ht="20.100000000000001" customHeight="1" x14ac:dyDescent="0.25">
      <c r="A67" s="323" t="s">
        <v>152</v>
      </c>
      <c r="B67" s="310"/>
      <c r="C67" s="310"/>
      <c r="D67" s="324"/>
    </row>
    <row r="68" spans="1:4" s="24" customFormat="1" ht="20.100000000000001" customHeight="1" x14ac:dyDescent="0.25">
      <c r="A68" s="323" t="s">
        <v>153</v>
      </c>
      <c r="B68" s="310"/>
      <c r="C68" s="310"/>
      <c r="D68" s="324"/>
    </row>
    <row r="69" spans="1:4" s="24" customFormat="1" ht="20.100000000000001" customHeight="1" x14ac:dyDescent="0.25">
      <c r="A69" s="323" t="s">
        <v>154</v>
      </c>
      <c r="B69" s="310"/>
      <c r="C69" s="310"/>
      <c r="D69" s="324"/>
    </row>
    <row r="70" spans="1:4" s="24" customFormat="1" ht="20.100000000000001" customHeight="1" x14ac:dyDescent="0.25">
      <c r="A70" s="323" t="s">
        <v>155</v>
      </c>
      <c r="B70" s="310"/>
      <c r="C70" s="310"/>
      <c r="D70" s="324"/>
    </row>
    <row r="71" spans="1:4" s="24" customFormat="1" ht="20.100000000000001" customHeight="1" x14ac:dyDescent="0.25">
      <c r="A71" s="323" t="s">
        <v>229</v>
      </c>
      <c r="B71" s="310"/>
      <c r="C71" s="310"/>
      <c r="D71" s="324"/>
    </row>
    <row r="72" spans="1:4" s="24" customFormat="1" ht="20.100000000000001" customHeight="1" x14ac:dyDescent="0.25">
      <c r="A72" s="323" t="s">
        <v>157</v>
      </c>
      <c r="B72" s="310"/>
      <c r="C72" s="310"/>
      <c r="D72" s="324"/>
    </row>
    <row r="73" spans="1:4" s="24" customFormat="1" ht="20.100000000000001" customHeight="1" x14ac:dyDescent="0.25">
      <c r="A73" s="323" t="s">
        <v>158</v>
      </c>
      <c r="B73" s="310"/>
      <c r="C73" s="310"/>
      <c r="D73" s="324"/>
    </row>
    <row r="74" spans="1:4" s="24" customFormat="1" ht="20.100000000000001" customHeight="1" x14ac:dyDescent="0.25">
      <c r="A74" s="323" t="s">
        <v>159</v>
      </c>
      <c r="B74" s="310"/>
      <c r="C74" s="310"/>
      <c r="D74" s="324"/>
    </row>
    <row r="75" spans="1:4" s="24" customFormat="1" ht="20.100000000000001" customHeight="1" x14ac:dyDescent="0.25">
      <c r="A75" s="323" t="s">
        <v>160</v>
      </c>
      <c r="B75" s="310"/>
      <c r="C75" s="310"/>
      <c r="D75" s="324"/>
    </row>
    <row r="76" spans="1:4" s="24" customFormat="1" ht="20.100000000000001" customHeight="1" x14ac:dyDescent="0.25">
      <c r="A76" s="323" t="s">
        <v>161</v>
      </c>
      <c r="B76" s="310"/>
      <c r="C76" s="310"/>
      <c r="D76" s="324"/>
    </row>
    <row r="77" spans="1:4" s="24" customFormat="1" ht="20.100000000000001" customHeight="1" x14ac:dyDescent="0.25">
      <c r="A77" s="323" t="s">
        <v>191</v>
      </c>
      <c r="B77" s="310"/>
      <c r="C77" s="310"/>
      <c r="D77" s="324"/>
    </row>
    <row r="78" spans="1:4" s="24" customFormat="1" ht="20.100000000000001" customHeight="1" x14ac:dyDescent="0.25">
      <c r="A78" s="323" t="s">
        <v>188</v>
      </c>
      <c r="B78" s="310"/>
      <c r="C78" s="310"/>
      <c r="D78" s="324"/>
    </row>
    <row r="79" spans="1:4" s="24" customFormat="1" ht="20.100000000000001" customHeight="1" x14ac:dyDescent="0.25">
      <c r="A79" s="323" t="s">
        <v>189</v>
      </c>
      <c r="B79" s="310"/>
      <c r="C79" s="310"/>
      <c r="D79" s="324"/>
    </row>
    <row r="80" spans="1:4" s="24" customFormat="1" ht="20.100000000000001" customHeight="1" x14ac:dyDescent="0.25">
      <c r="A80" s="323" t="s">
        <v>231</v>
      </c>
      <c r="B80" s="310"/>
      <c r="C80" s="310"/>
      <c r="D80" s="324"/>
    </row>
    <row r="81" spans="1:4" s="24" customFormat="1" ht="20.100000000000001" customHeight="1" x14ac:dyDescent="0.25">
      <c r="A81" s="323" t="s">
        <v>329</v>
      </c>
      <c r="B81" s="310"/>
      <c r="C81" s="310"/>
      <c r="D81" s="324"/>
    </row>
    <row r="82" spans="1:4" s="24" customFormat="1" ht="20.100000000000001" customHeight="1" x14ac:dyDescent="0.25">
      <c r="A82" s="323" t="s">
        <v>331</v>
      </c>
      <c r="B82" s="310"/>
      <c r="C82" s="310"/>
      <c r="D82" s="324"/>
    </row>
    <row r="83" spans="1:4" s="24" customFormat="1" ht="20.100000000000001" customHeight="1" x14ac:dyDescent="0.25">
      <c r="A83" s="323" t="s">
        <v>51</v>
      </c>
      <c r="B83" s="310"/>
      <c r="C83" s="310"/>
      <c r="D83" s="324"/>
    </row>
    <row r="84" spans="1:4" s="24" customFormat="1" ht="20.100000000000001" customHeight="1" x14ac:dyDescent="0.25">
      <c r="A84" s="326" t="s">
        <v>142</v>
      </c>
      <c r="B84" s="310"/>
      <c r="C84" s="310"/>
      <c r="D84" s="324"/>
    </row>
    <row r="85" spans="1:4" s="24" customFormat="1" ht="20.100000000000001" customHeight="1" x14ac:dyDescent="0.25">
      <c r="A85" s="323" t="s">
        <v>162</v>
      </c>
      <c r="B85" s="310"/>
      <c r="C85" s="310"/>
      <c r="D85" s="324"/>
    </row>
    <row r="86" spans="1:4" s="24" customFormat="1" ht="20.100000000000001" customHeight="1" x14ac:dyDescent="0.25">
      <c r="A86" s="323" t="s">
        <v>163</v>
      </c>
      <c r="B86" s="310"/>
      <c r="C86" s="310"/>
      <c r="D86" s="324"/>
    </row>
    <row r="87" spans="1:4" s="24" customFormat="1" ht="20.100000000000001" customHeight="1" x14ac:dyDescent="0.25">
      <c r="A87" s="323" t="s">
        <v>164</v>
      </c>
      <c r="B87" s="310"/>
      <c r="C87" s="310"/>
      <c r="D87" s="324"/>
    </row>
    <row r="88" spans="1:4" s="24" customFormat="1" ht="20.100000000000001" customHeight="1" x14ac:dyDescent="0.25">
      <c r="A88" s="323" t="s">
        <v>165</v>
      </c>
      <c r="B88" s="310"/>
      <c r="C88" s="310"/>
      <c r="D88" s="324"/>
    </row>
    <row r="89" spans="1:4" s="24" customFormat="1" ht="20.100000000000001" customHeight="1" x14ac:dyDescent="0.25">
      <c r="A89" s="323" t="s">
        <v>166</v>
      </c>
      <c r="B89" s="310"/>
      <c r="C89" s="310"/>
      <c r="D89" s="324"/>
    </row>
    <row r="90" spans="1:4" s="24" customFormat="1" ht="20.100000000000001" customHeight="1" x14ac:dyDescent="0.25">
      <c r="A90" s="323" t="s">
        <v>330</v>
      </c>
      <c r="B90" s="310"/>
      <c r="C90" s="310"/>
      <c r="D90" s="324"/>
    </row>
    <row r="91" spans="1:4" s="24" customFormat="1" ht="20.100000000000001" customHeight="1" x14ac:dyDescent="0.25">
      <c r="A91" s="326" t="s">
        <v>172</v>
      </c>
      <c r="B91" s="310"/>
      <c r="C91" s="310"/>
      <c r="D91" s="324"/>
    </row>
    <row r="92" spans="1:4" s="24" customFormat="1" ht="20.100000000000001" customHeight="1" x14ac:dyDescent="0.25">
      <c r="A92" s="323" t="s">
        <v>174</v>
      </c>
      <c r="B92" s="310"/>
      <c r="C92" s="310"/>
      <c r="D92" s="324"/>
    </row>
    <row r="93" spans="1:4" s="24" customFormat="1" ht="20.100000000000001" customHeight="1" x14ac:dyDescent="0.25">
      <c r="A93" s="323" t="s">
        <v>175</v>
      </c>
      <c r="B93" s="310"/>
      <c r="C93" s="310"/>
      <c r="D93" s="324"/>
    </row>
    <row r="94" spans="1:4" s="24" customFormat="1" ht="20.100000000000001" customHeight="1" x14ac:dyDescent="0.25">
      <c r="A94" s="323" t="s">
        <v>176</v>
      </c>
      <c r="B94" s="310"/>
      <c r="C94" s="310"/>
      <c r="D94" s="324"/>
    </row>
    <row r="95" spans="1:4" s="24" customFormat="1" ht="20.100000000000001" customHeight="1" x14ac:dyDescent="0.25">
      <c r="A95" s="323" t="s">
        <v>178</v>
      </c>
      <c r="B95" s="310"/>
      <c r="C95" s="310"/>
      <c r="D95" s="324"/>
    </row>
    <row r="96" spans="1:4" s="24" customFormat="1" ht="20.100000000000001" customHeight="1" x14ac:dyDescent="0.25">
      <c r="A96" s="323" t="s">
        <v>177</v>
      </c>
      <c r="B96" s="311"/>
      <c r="C96" s="311"/>
      <c r="D96" s="324"/>
    </row>
    <row r="97" spans="1:4" s="24" customFormat="1" ht="20.100000000000001" customHeight="1" x14ac:dyDescent="0.25">
      <c r="A97" s="323" t="s">
        <v>179</v>
      </c>
      <c r="B97" s="311"/>
      <c r="C97" s="311"/>
      <c r="D97" s="324"/>
    </row>
    <row r="98" spans="1:4" s="24" customFormat="1" ht="20.100000000000001" customHeight="1" x14ac:dyDescent="0.25">
      <c r="A98" s="323" t="s">
        <v>180</v>
      </c>
      <c r="B98" s="311"/>
      <c r="C98" s="311"/>
      <c r="D98" s="324"/>
    </row>
    <row r="99" spans="1:4" s="24" customFormat="1" ht="20.100000000000001" customHeight="1" x14ac:dyDescent="0.25">
      <c r="A99" s="323" t="s">
        <v>230</v>
      </c>
      <c r="B99" s="311"/>
      <c r="C99" s="311"/>
      <c r="D99" s="324"/>
    </row>
    <row r="100" spans="1:4" s="24" customFormat="1" ht="20.100000000000001" customHeight="1" x14ac:dyDescent="0.25">
      <c r="A100" s="323" t="s">
        <v>181</v>
      </c>
      <c r="B100" s="311"/>
      <c r="C100" s="311"/>
      <c r="D100" s="324"/>
    </row>
    <row r="101" spans="1:4" s="24" customFormat="1" ht="20.100000000000001" customHeight="1" x14ac:dyDescent="0.25">
      <c r="A101" s="331" t="s">
        <v>186</v>
      </c>
      <c r="B101" s="311"/>
      <c r="C101" s="311"/>
      <c r="D101" s="324"/>
    </row>
    <row r="102" spans="1:4" s="24" customFormat="1" ht="20.100000000000001" customHeight="1" x14ac:dyDescent="0.25">
      <c r="A102" s="323" t="s">
        <v>183</v>
      </c>
      <c r="B102" s="311"/>
      <c r="C102" s="311"/>
      <c r="D102" s="324"/>
    </row>
    <row r="103" spans="1:4" ht="20.100000000000001" customHeight="1" x14ac:dyDescent="0.4">
      <c r="A103" s="331" t="s">
        <v>187</v>
      </c>
      <c r="B103" s="311"/>
      <c r="C103" s="311"/>
      <c r="D103" s="324"/>
    </row>
    <row r="104" spans="1:4" ht="20.100000000000001" customHeight="1" x14ac:dyDescent="0.4">
      <c r="A104" s="323" t="s">
        <v>333</v>
      </c>
      <c r="B104" s="311"/>
      <c r="C104" s="311"/>
      <c r="D104" s="324"/>
    </row>
    <row r="105" spans="1:4" ht="20.100000000000001" customHeight="1" x14ac:dyDescent="0.4">
      <c r="A105" s="323" t="s">
        <v>334</v>
      </c>
      <c r="B105" s="311"/>
      <c r="C105" s="311"/>
      <c r="D105" s="324"/>
    </row>
    <row r="106" spans="1:4" ht="20.100000000000001" customHeight="1" x14ac:dyDescent="0.4">
      <c r="A106" s="323" t="s">
        <v>185</v>
      </c>
      <c r="B106" s="311"/>
      <c r="C106" s="311"/>
      <c r="D106" s="324"/>
    </row>
    <row r="107" spans="1:4" ht="20.100000000000001" customHeight="1" x14ac:dyDescent="0.4">
      <c r="A107" s="330" t="s">
        <v>220</v>
      </c>
      <c r="B107" s="311"/>
      <c r="C107" s="311"/>
      <c r="D107" s="324"/>
    </row>
    <row r="108" spans="1:4" ht="20.100000000000001" customHeight="1" x14ac:dyDescent="0.4">
      <c r="A108" s="326" t="s">
        <v>173</v>
      </c>
      <c r="B108" s="311"/>
      <c r="C108" s="311"/>
      <c r="D108" s="324"/>
    </row>
    <row r="109" spans="1:4" ht="20.100000000000001" customHeight="1" x14ac:dyDescent="0.4">
      <c r="A109" s="323" t="s">
        <v>335</v>
      </c>
      <c r="B109" s="311"/>
      <c r="C109" s="311"/>
      <c r="D109" s="324"/>
    </row>
    <row r="110" spans="1:4" ht="20.100000000000001" customHeight="1" x14ac:dyDescent="0.4">
      <c r="A110" s="323" t="s">
        <v>336</v>
      </c>
      <c r="B110" s="311"/>
      <c r="C110" s="311"/>
      <c r="D110" s="324"/>
    </row>
    <row r="111" spans="1:4" ht="20.100000000000001" customHeight="1" x14ac:dyDescent="0.4">
      <c r="A111" s="323" t="s">
        <v>337</v>
      </c>
      <c r="B111" s="311"/>
      <c r="C111" s="311"/>
      <c r="D111" s="324"/>
    </row>
    <row r="112" spans="1:4" ht="20.100000000000001" customHeight="1" x14ac:dyDescent="0.4">
      <c r="A112" s="323" t="s">
        <v>338</v>
      </c>
      <c r="B112" s="311"/>
      <c r="C112" s="311"/>
      <c r="D112" s="324"/>
    </row>
    <row r="113" spans="1:4" ht="20.100000000000001" customHeight="1" x14ac:dyDescent="0.4">
      <c r="A113" s="330" t="s">
        <v>339</v>
      </c>
      <c r="B113" s="311"/>
      <c r="C113" s="311"/>
      <c r="D113" s="324"/>
    </row>
    <row r="114" spans="1:4" ht="20.100000000000001" customHeight="1" x14ac:dyDescent="0.4">
      <c r="A114" s="332" t="s">
        <v>65</v>
      </c>
      <c r="B114" s="311"/>
      <c r="C114" s="311"/>
      <c r="D114" s="324"/>
    </row>
    <row r="115" spans="1:4" ht="20.100000000000001" customHeight="1" x14ac:dyDescent="0.4">
      <c r="A115" s="332" t="s">
        <v>66</v>
      </c>
      <c r="B115" s="311"/>
      <c r="C115" s="311"/>
      <c r="D115" s="324"/>
    </row>
    <row r="116" spans="1:4" ht="20.100000000000001" customHeight="1" x14ac:dyDescent="0.4">
      <c r="A116" s="332" t="s">
        <v>340</v>
      </c>
      <c r="B116" s="311"/>
      <c r="C116" s="311"/>
      <c r="D116" s="324"/>
    </row>
    <row r="117" spans="1:4" ht="20.100000000000001" customHeight="1" x14ac:dyDescent="0.4">
      <c r="A117" s="326" t="s">
        <v>332</v>
      </c>
      <c r="B117" s="311"/>
      <c r="C117" s="311"/>
      <c r="D117" s="324"/>
    </row>
    <row r="118" spans="1:4" ht="20.100000000000001" customHeight="1" x14ac:dyDescent="0.4">
      <c r="A118" s="323" t="s">
        <v>227</v>
      </c>
      <c r="B118" s="311"/>
      <c r="C118" s="311"/>
      <c r="D118" s="324"/>
    </row>
    <row r="119" spans="1:4" ht="20.100000000000001" customHeight="1" x14ac:dyDescent="0.4">
      <c r="A119" s="323" t="s">
        <v>170</v>
      </c>
      <c r="B119" s="311"/>
      <c r="C119" s="311"/>
      <c r="D119" s="324"/>
    </row>
    <row r="120" spans="1:4" ht="20.100000000000001" customHeight="1" x14ac:dyDescent="0.4">
      <c r="A120" s="323" t="s">
        <v>341</v>
      </c>
      <c r="B120" s="311"/>
      <c r="C120" s="311"/>
      <c r="D120" s="324"/>
    </row>
    <row r="121" spans="1:4" ht="20.100000000000001" customHeight="1" x14ac:dyDescent="0.4">
      <c r="A121" s="323" t="s">
        <v>342</v>
      </c>
      <c r="B121" s="311"/>
      <c r="C121" s="311"/>
      <c r="D121" s="324"/>
    </row>
    <row r="122" spans="1:4" ht="20.100000000000001" customHeight="1" x14ac:dyDescent="0.4">
      <c r="A122" s="323" t="s">
        <v>343</v>
      </c>
      <c r="B122" s="311"/>
      <c r="C122" s="311"/>
      <c r="D122" s="324"/>
    </row>
    <row r="123" spans="1:4" ht="20.100000000000001" customHeight="1" x14ac:dyDescent="0.4">
      <c r="A123" s="323" t="s">
        <v>344</v>
      </c>
      <c r="B123" s="310"/>
      <c r="C123" s="310"/>
      <c r="D123" s="324"/>
    </row>
    <row r="124" spans="1:4" ht="20.100000000000001" customHeight="1" thickBot="1" x14ac:dyDescent="0.45">
      <c r="A124" s="333" t="s">
        <v>190</v>
      </c>
      <c r="B124" s="334"/>
      <c r="C124" s="334"/>
      <c r="D124" s="335"/>
    </row>
    <row r="125" spans="1:4" ht="20.100000000000001" customHeight="1" thickBot="1" x14ac:dyDescent="0.45">
      <c r="A125" s="313" t="s">
        <v>298</v>
      </c>
      <c r="B125" s="314"/>
      <c r="C125" s="314"/>
      <c r="D125" s="315"/>
    </row>
    <row r="126" spans="1:4" ht="14.25" customHeight="1" x14ac:dyDescent="0.4">
      <c r="B126" s="25"/>
      <c r="C126" s="25"/>
      <c r="D126" s="24"/>
    </row>
    <row r="127" spans="1:4" ht="20.100000000000001" customHeight="1" x14ac:dyDescent="0.4">
      <c r="A127" s="296" t="s">
        <v>300</v>
      </c>
      <c r="D127" s="24"/>
    </row>
    <row r="128" spans="1:4" ht="20.100000000000001" customHeight="1" x14ac:dyDescent="0.4">
      <c r="B128" s="25"/>
      <c r="C128" s="25"/>
      <c r="D128" s="24"/>
    </row>
    <row r="129" spans="2:4" ht="20.100000000000001" customHeight="1" x14ac:dyDescent="0.4">
      <c r="B129" s="392" t="s">
        <v>299</v>
      </c>
      <c r="C129" s="392"/>
      <c r="D129" s="392"/>
    </row>
    <row r="130" spans="2:4" ht="20.100000000000001" customHeight="1" x14ac:dyDescent="0.4">
      <c r="B130" s="395" t="s">
        <v>346</v>
      </c>
      <c r="C130" s="395"/>
      <c r="D130" s="395"/>
    </row>
    <row r="131" spans="2:4" ht="20.100000000000001" customHeight="1" x14ac:dyDescent="0.4">
      <c r="B131" s="395" t="s">
        <v>371</v>
      </c>
      <c r="C131" s="395"/>
      <c r="D131" s="395"/>
    </row>
    <row r="132" spans="2:4" ht="20.100000000000001" customHeight="1" x14ac:dyDescent="0.4">
      <c r="B132" s="395" t="s">
        <v>372</v>
      </c>
      <c r="C132" s="395"/>
      <c r="D132" s="395"/>
    </row>
    <row r="134" spans="2:4" ht="20.100000000000001" customHeight="1" x14ac:dyDescent="0.4">
      <c r="D134" s="24"/>
    </row>
    <row r="135" spans="2:4" ht="20.100000000000001" customHeight="1" x14ac:dyDescent="0.4">
      <c r="D135" s="24"/>
    </row>
    <row r="136" spans="2:4" ht="20.100000000000001" customHeight="1" x14ac:dyDescent="0.4">
      <c r="D136" s="24"/>
    </row>
    <row r="137" spans="2:4" ht="20.100000000000001" customHeight="1" x14ac:dyDescent="0.4">
      <c r="D137" s="24"/>
    </row>
    <row r="138" spans="2:4" ht="20.100000000000001" customHeight="1" x14ac:dyDescent="0.4">
      <c r="D138" s="24"/>
    </row>
    <row r="139" spans="2:4" ht="20.100000000000001" customHeight="1" x14ac:dyDescent="0.4">
      <c r="D139" s="24"/>
    </row>
    <row r="140" spans="2:4" ht="20.100000000000001" customHeight="1" x14ac:dyDescent="0.4">
      <c r="D140" s="24"/>
    </row>
    <row r="141" spans="2:4" ht="20.100000000000001" customHeight="1" x14ac:dyDescent="0.4">
      <c r="D141" s="24"/>
    </row>
    <row r="142" spans="2:4" ht="20.100000000000001" customHeight="1" x14ac:dyDescent="0.4">
      <c r="D142" s="24"/>
    </row>
    <row r="143" spans="2:4" ht="20.100000000000001" customHeight="1" x14ac:dyDescent="0.4">
      <c r="D143" s="24"/>
    </row>
    <row r="144" spans="2:4" ht="20.100000000000001" customHeight="1" x14ac:dyDescent="0.4">
      <c r="D144" s="24"/>
    </row>
    <row r="145" spans="4:4" ht="20.100000000000001" customHeight="1" x14ac:dyDescent="0.4">
      <c r="D145" s="24"/>
    </row>
    <row r="146" spans="4:4" ht="20.100000000000001" customHeight="1" x14ac:dyDescent="0.4">
      <c r="D146" s="24"/>
    </row>
    <row r="147" spans="4:4" ht="20.100000000000001" customHeight="1" x14ac:dyDescent="0.4">
      <c r="D147" s="24"/>
    </row>
    <row r="148" spans="4:4" ht="20.100000000000001" customHeight="1" x14ac:dyDescent="0.4">
      <c r="D148" s="24"/>
    </row>
    <row r="149" spans="4:4" ht="20.100000000000001" customHeight="1" x14ac:dyDescent="0.4">
      <c r="D149" s="24"/>
    </row>
    <row r="150" spans="4:4" ht="20.100000000000001" customHeight="1" x14ac:dyDescent="0.4">
      <c r="D150" s="24"/>
    </row>
    <row r="151" spans="4:4" ht="20.100000000000001" customHeight="1" x14ac:dyDescent="0.4">
      <c r="D151" s="24"/>
    </row>
    <row r="152" spans="4:4" ht="20.100000000000001" customHeight="1" x14ac:dyDescent="0.4">
      <c r="D152" s="24"/>
    </row>
    <row r="153" spans="4:4" ht="20.100000000000001" customHeight="1" x14ac:dyDescent="0.4">
      <c r="D153" s="24"/>
    </row>
    <row r="154" spans="4:4" ht="20.100000000000001" customHeight="1" x14ac:dyDescent="0.4">
      <c r="D154" s="24"/>
    </row>
  </sheetData>
  <mergeCells count="6">
    <mergeCell ref="B132:D132"/>
    <mergeCell ref="A1:C1"/>
    <mergeCell ref="A2:C2"/>
    <mergeCell ref="B129:D129"/>
    <mergeCell ref="B130:D130"/>
    <mergeCell ref="B131:D131"/>
  </mergeCells>
  <pageMargins left="0.55118110236220474" right="0.31496062992125984" top="0.36" bottom="0.39370078740157483" header="0.19" footer="0.15748031496062992"/>
  <pageSetup paperSize="9" orientation="portrait" r:id="rId1"/>
  <headerFooter alignWithMargins="0">
    <oddFooter>&amp;R&amp;"TH SarabunPSK,ธรรมดา"คำของบ65/คลัง หน้า&amp;P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155"/>
  <sheetViews>
    <sheetView tabSelected="1" zoomScaleNormal="100" workbookViewId="0">
      <selection activeCell="B12" sqref="B12"/>
    </sheetView>
  </sheetViews>
  <sheetFormatPr defaultRowHeight="20.100000000000001" customHeight="1" x14ac:dyDescent="0.4"/>
  <cols>
    <col min="1" max="1" width="34.7109375" style="3" customWidth="1"/>
    <col min="2" max="2" width="11" style="4" customWidth="1"/>
    <col min="3" max="3" width="11.28515625" style="4" customWidth="1"/>
    <col min="4" max="6" width="10.28515625" style="4" customWidth="1"/>
    <col min="7" max="7" width="13.140625" style="4" customWidth="1"/>
    <col min="8" max="8" width="13.28515625" style="3" customWidth="1"/>
    <col min="9" max="16384" width="9.140625" style="3"/>
  </cols>
  <sheetData>
    <row r="1" spans="1:13" s="24" customFormat="1" ht="20.100000000000001" customHeight="1" x14ac:dyDescent="0.3">
      <c r="A1" s="391" t="s">
        <v>291</v>
      </c>
      <c r="B1" s="391"/>
      <c r="C1" s="391"/>
      <c r="D1" s="391"/>
      <c r="E1" s="391"/>
      <c r="F1" s="391"/>
      <c r="G1" s="391"/>
      <c r="H1" s="294" t="s">
        <v>239</v>
      </c>
      <c r="I1" s="298"/>
      <c r="J1" s="298"/>
      <c r="K1" s="298"/>
      <c r="L1" s="298"/>
      <c r="M1" s="298"/>
    </row>
    <row r="2" spans="1:13" s="24" customFormat="1" ht="20.100000000000001" customHeight="1" x14ac:dyDescent="0.3">
      <c r="A2" s="391" t="s">
        <v>260</v>
      </c>
      <c r="B2" s="391"/>
      <c r="C2" s="391"/>
      <c r="D2" s="391"/>
      <c r="E2" s="391"/>
      <c r="F2" s="391"/>
      <c r="G2" s="391"/>
      <c r="H2" s="300" t="s">
        <v>347</v>
      </c>
      <c r="I2" s="298"/>
      <c r="J2" s="298"/>
      <c r="K2" s="298"/>
      <c r="L2" s="298"/>
      <c r="M2" s="298"/>
    </row>
    <row r="3" spans="1:13" s="24" customFormat="1" ht="20.100000000000001" customHeight="1" thickBot="1" x14ac:dyDescent="0.35">
      <c r="A3" s="5" t="s">
        <v>292</v>
      </c>
      <c r="B3" s="25"/>
      <c r="C3" s="25"/>
      <c r="D3" s="154"/>
      <c r="E3" s="154"/>
      <c r="F3" s="154"/>
      <c r="G3" s="27"/>
      <c r="I3" s="25"/>
      <c r="J3" s="25"/>
      <c r="L3" s="25"/>
      <c r="M3" s="294"/>
    </row>
    <row r="4" spans="1:13" s="24" customFormat="1" ht="20.100000000000001" customHeight="1" x14ac:dyDescent="0.3">
      <c r="A4" s="316" t="s">
        <v>25</v>
      </c>
      <c r="B4" s="397" t="s">
        <v>28</v>
      </c>
      <c r="C4" s="398"/>
      <c r="D4" s="376" t="s">
        <v>345</v>
      </c>
      <c r="E4" s="338" t="s">
        <v>360</v>
      </c>
      <c r="F4" s="377" t="s">
        <v>30</v>
      </c>
      <c r="G4" s="312"/>
      <c r="H4" s="365"/>
    </row>
    <row r="5" spans="1:13" s="24" customFormat="1" ht="20.100000000000001" customHeight="1" x14ac:dyDescent="0.3">
      <c r="A5" s="317" t="s">
        <v>32</v>
      </c>
      <c r="B5" s="302" t="s">
        <v>33</v>
      </c>
      <c r="C5" s="349" t="s">
        <v>356</v>
      </c>
      <c r="D5" s="378" t="s">
        <v>33</v>
      </c>
      <c r="E5" s="339" t="s">
        <v>361</v>
      </c>
      <c r="F5" s="336" t="s">
        <v>362</v>
      </c>
      <c r="G5" s="307" t="s">
        <v>8</v>
      </c>
      <c r="H5" s="359" t="s">
        <v>234</v>
      </c>
    </row>
    <row r="6" spans="1:13" s="24" customFormat="1" ht="20.100000000000001" customHeight="1" x14ac:dyDescent="0.3">
      <c r="A6" s="318" t="s">
        <v>37</v>
      </c>
      <c r="B6" s="50" t="s">
        <v>41</v>
      </c>
      <c r="C6" s="350" t="s">
        <v>357</v>
      </c>
      <c r="D6" s="379" t="s">
        <v>41</v>
      </c>
      <c r="E6" s="340" t="s">
        <v>360</v>
      </c>
      <c r="F6" s="337" t="s">
        <v>363</v>
      </c>
      <c r="G6" s="308"/>
      <c r="H6" s="340" t="s">
        <v>374</v>
      </c>
    </row>
    <row r="7" spans="1:13" s="24" customFormat="1" ht="20.100000000000001" customHeight="1" x14ac:dyDescent="0.25">
      <c r="A7" s="319" t="s">
        <v>46</v>
      </c>
      <c r="B7" s="302"/>
      <c r="C7" s="349"/>
      <c r="D7" s="301"/>
      <c r="E7" s="299"/>
      <c r="F7" s="21"/>
      <c r="G7" s="299"/>
      <c r="H7" s="320"/>
    </row>
    <row r="8" spans="1:13" s="24" customFormat="1" ht="20.100000000000001" customHeight="1" x14ac:dyDescent="0.25">
      <c r="A8" s="321" t="s">
        <v>126</v>
      </c>
      <c r="B8" s="64"/>
      <c r="C8" s="351"/>
      <c r="D8" s="55"/>
      <c r="E8" s="309"/>
      <c r="F8" s="62"/>
      <c r="G8" s="309"/>
      <c r="H8" s="322"/>
    </row>
    <row r="9" spans="1:13" s="24" customFormat="1" ht="20.100000000000001" customHeight="1" x14ac:dyDescent="0.25">
      <c r="A9" s="323" t="s">
        <v>304</v>
      </c>
      <c r="B9" s="75"/>
      <c r="C9" s="352"/>
      <c r="D9" s="66"/>
      <c r="E9" s="310"/>
      <c r="F9" s="73"/>
      <c r="G9" s="310"/>
      <c r="H9" s="324"/>
    </row>
    <row r="10" spans="1:13" s="24" customFormat="1" ht="20.100000000000001" customHeight="1" x14ac:dyDescent="0.25">
      <c r="A10" s="323" t="s">
        <v>305</v>
      </c>
      <c r="B10" s="75"/>
      <c r="C10" s="352"/>
      <c r="D10" s="66"/>
      <c r="E10" s="310"/>
      <c r="F10" s="73"/>
      <c r="G10" s="310"/>
      <c r="H10" s="324"/>
    </row>
    <row r="11" spans="1:13" s="24" customFormat="1" ht="20.100000000000001" customHeight="1" x14ac:dyDescent="0.25">
      <c r="A11" s="323" t="s">
        <v>119</v>
      </c>
      <c r="B11" s="75"/>
      <c r="C11" s="352"/>
      <c r="D11" s="66"/>
      <c r="E11" s="310"/>
      <c r="F11" s="73"/>
      <c r="G11" s="310"/>
      <c r="H11" s="324"/>
    </row>
    <row r="12" spans="1:13" s="24" customFormat="1" ht="20.100000000000001" customHeight="1" x14ac:dyDescent="0.25">
      <c r="A12" s="323" t="s">
        <v>306</v>
      </c>
      <c r="B12" s="75"/>
      <c r="C12" s="352"/>
      <c r="D12" s="66"/>
      <c r="E12" s="310"/>
      <c r="F12" s="73"/>
      <c r="G12" s="310"/>
      <c r="H12" s="324"/>
    </row>
    <row r="13" spans="1:13" s="24" customFormat="1" ht="20.100000000000001" customHeight="1" x14ac:dyDescent="0.25">
      <c r="A13" s="323" t="s">
        <v>307</v>
      </c>
      <c r="B13" s="75"/>
      <c r="C13" s="352"/>
      <c r="D13" s="66"/>
      <c r="E13" s="310"/>
      <c r="F13" s="73"/>
      <c r="G13" s="310"/>
      <c r="H13" s="324"/>
    </row>
    <row r="14" spans="1:13" s="24" customFormat="1" ht="20.100000000000001" customHeight="1" x14ac:dyDescent="0.25">
      <c r="A14" s="323" t="s">
        <v>308</v>
      </c>
      <c r="B14" s="75"/>
      <c r="C14" s="352"/>
      <c r="D14" s="66"/>
      <c r="E14" s="310"/>
      <c r="F14" s="73"/>
      <c r="G14" s="310"/>
      <c r="H14" s="324"/>
    </row>
    <row r="15" spans="1:13" s="24" customFormat="1" ht="20.100000000000001" customHeight="1" x14ac:dyDescent="0.25">
      <c r="A15" s="323" t="s">
        <v>309</v>
      </c>
      <c r="B15" s="75"/>
      <c r="C15" s="352"/>
      <c r="D15" s="66"/>
      <c r="E15" s="310"/>
      <c r="F15" s="73"/>
      <c r="G15" s="310"/>
      <c r="H15" s="324"/>
    </row>
    <row r="16" spans="1:13" s="24" customFormat="1" ht="20.100000000000001" customHeight="1" x14ac:dyDescent="0.25">
      <c r="A16" s="323" t="s">
        <v>310</v>
      </c>
      <c r="B16" s="75"/>
      <c r="C16" s="352"/>
      <c r="D16" s="66"/>
      <c r="E16" s="310"/>
      <c r="F16" s="73"/>
      <c r="G16" s="310"/>
      <c r="H16" s="324"/>
    </row>
    <row r="17" spans="1:8" s="24" customFormat="1" ht="20.100000000000001" customHeight="1" x14ac:dyDescent="0.25">
      <c r="A17" s="323" t="s">
        <v>311</v>
      </c>
      <c r="B17" s="75"/>
      <c r="C17" s="352"/>
      <c r="D17" s="66"/>
      <c r="E17" s="310"/>
      <c r="F17" s="73"/>
      <c r="G17" s="310"/>
      <c r="H17" s="324"/>
    </row>
    <row r="18" spans="1:8" s="24" customFormat="1" ht="20.100000000000001" customHeight="1" x14ac:dyDescent="0.25">
      <c r="A18" s="323" t="s">
        <v>64</v>
      </c>
      <c r="B18" s="75"/>
      <c r="C18" s="352"/>
      <c r="D18" s="66"/>
      <c r="E18" s="310"/>
      <c r="F18" s="73"/>
      <c r="G18" s="310"/>
      <c r="H18" s="324"/>
    </row>
    <row r="19" spans="1:8" s="24" customFormat="1" ht="20.100000000000001" customHeight="1" x14ac:dyDescent="0.25">
      <c r="A19" s="323" t="s">
        <v>47</v>
      </c>
      <c r="B19" s="75"/>
      <c r="C19" s="352"/>
      <c r="D19" s="66"/>
      <c r="E19" s="310"/>
      <c r="F19" s="73"/>
      <c r="G19" s="310"/>
      <c r="H19" s="324"/>
    </row>
    <row r="20" spans="1:8" s="24" customFormat="1" ht="20.100000000000001" customHeight="1" x14ac:dyDescent="0.25">
      <c r="A20" s="323" t="s">
        <v>48</v>
      </c>
      <c r="B20" s="64"/>
      <c r="C20" s="351"/>
      <c r="D20" s="55"/>
      <c r="E20" s="309"/>
      <c r="F20" s="62"/>
      <c r="G20" s="309"/>
      <c r="H20" s="324"/>
    </row>
    <row r="21" spans="1:8" s="24" customFormat="1" ht="20.100000000000001" customHeight="1" x14ac:dyDescent="0.25">
      <c r="A21" s="323" t="s">
        <v>312</v>
      </c>
      <c r="B21" s="75"/>
      <c r="C21" s="352"/>
      <c r="D21" s="66"/>
      <c r="E21" s="310"/>
      <c r="F21" s="73"/>
      <c r="G21" s="310"/>
      <c r="H21" s="324"/>
    </row>
    <row r="22" spans="1:8" s="24" customFormat="1" ht="20.100000000000001" customHeight="1" x14ac:dyDescent="0.25">
      <c r="A22" s="323" t="s">
        <v>313</v>
      </c>
      <c r="B22" s="75"/>
      <c r="C22" s="352"/>
      <c r="D22" s="66"/>
      <c r="E22" s="310"/>
      <c r="F22" s="73"/>
      <c r="G22" s="310"/>
      <c r="H22" s="324"/>
    </row>
    <row r="23" spans="1:8" s="24" customFormat="1" ht="20.100000000000001" customHeight="1" x14ac:dyDescent="0.25">
      <c r="A23" s="323" t="s">
        <v>314</v>
      </c>
      <c r="B23" s="75"/>
      <c r="C23" s="352"/>
      <c r="D23" s="66"/>
      <c r="E23" s="310"/>
      <c r="F23" s="73"/>
      <c r="G23" s="310"/>
      <c r="H23" s="324"/>
    </row>
    <row r="24" spans="1:8" s="24" customFormat="1" ht="20.100000000000001" customHeight="1" x14ac:dyDescent="0.25">
      <c r="A24" s="323" t="s">
        <v>315</v>
      </c>
      <c r="B24" s="75"/>
      <c r="C24" s="352"/>
      <c r="D24" s="66"/>
      <c r="E24" s="310"/>
      <c r="F24" s="73"/>
      <c r="G24" s="310"/>
      <c r="H24" s="324"/>
    </row>
    <row r="25" spans="1:8" s="24" customFormat="1" ht="20.100000000000001" customHeight="1" x14ac:dyDescent="0.25">
      <c r="A25" s="323" t="s">
        <v>316</v>
      </c>
      <c r="B25" s="75"/>
      <c r="C25" s="352"/>
      <c r="D25" s="66"/>
      <c r="E25" s="310"/>
      <c r="F25" s="73"/>
      <c r="G25" s="310"/>
      <c r="H25" s="324"/>
    </row>
    <row r="26" spans="1:8" s="24" customFormat="1" ht="20.100000000000001" customHeight="1" x14ac:dyDescent="0.25">
      <c r="A26" s="325" t="s">
        <v>317</v>
      </c>
      <c r="B26" s="75"/>
      <c r="C26" s="352"/>
      <c r="D26" s="66"/>
      <c r="E26" s="310"/>
      <c r="F26" s="73"/>
      <c r="G26" s="310"/>
      <c r="H26" s="324"/>
    </row>
    <row r="27" spans="1:8" s="24" customFormat="1" ht="20.100000000000001" customHeight="1" x14ac:dyDescent="0.25">
      <c r="A27" s="326" t="s">
        <v>127</v>
      </c>
      <c r="B27" s="75"/>
      <c r="C27" s="352"/>
      <c r="D27" s="66"/>
      <c r="E27" s="310"/>
      <c r="F27" s="73"/>
      <c r="G27" s="310"/>
      <c r="H27" s="324"/>
    </row>
    <row r="28" spans="1:8" s="24" customFormat="1" ht="20.100000000000001" customHeight="1" x14ac:dyDescent="0.25">
      <c r="A28" s="323" t="s">
        <v>128</v>
      </c>
      <c r="B28" s="75"/>
      <c r="C28" s="352"/>
      <c r="D28" s="66"/>
      <c r="E28" s="310"/>
      <c r="F28" s="73"/>
      <c r="G28" s="310"/>
      <c r="H28" s="324"/>
    </row>
    <row r="29" spans="1:8" s="24" customFormat="1" ht="20.100000000000001" customHeight="1" x14ac:dyDescent="0.25">
      <c r="A29" s="327" t="s">
        <v>129</v>
      </c>
      <c r="B29" s="75"/>
      <c r="C29" s="352"/>
      <c r="D29" s="66"/>
      <c r="E29" s="310"/>
      <c r="F29" s="73"/>
      <c r="G29" s="310"/>
      <c r="H29" s="324"/>
    </row>
    <row r="30" spans="1:8" s="24" customFormat="1" ht="20.100000000000001" customHeight="1" x14ac:dyDescent="0.25">
      <c r="A30" s="327" t="s">
        <v>130</v>
      </c>
      <c r="B30" s="75"/>
      <c r="C30" s="352"/>
      <c r="D30" s="66"/>
      <c r="E30" s="310"/>
      <c r="F30" s="73"/>
      <c r="G30" s="310"/>
      <c r="H30" s="324"/>
    </row>
    <row r="31" spans="1:8" s="24" customFormat="1" ht="20.100000000000001" customHeight="1" x14ac:dyDescent="0.25">
      <c r="A31" s="327" t="s">
        <v>318</v>
      </c>
      <c r="B31" s="75"/>
      <c r="C31" s="352"/>
      <c r="D31" s="66"/>
      <c r="E31" s="310"/>
      <c r="F31" s="73"/>
      <c r="G31" s="310"/>
      <c r="H31" s="324"/>
    </row>
    <row r="32" spans="1:8" s="24" customFormat="1" ht="20.100000000000001" customHeight="1" x14ac:dyDescent="0.25">
      <c r="A32" s="323" t="s">
        <v>319</v>
      </c>
      <c r="B32" s="75"/>
      <c r="C32" s="352"/>
      <c r="D32" s="66"/>
      <c r="E32" s="310"/>
      <c r="F32" s="73"/>
      <c r="G32" s="310"/>
      <c r="H32" s="324"/>
    </row>
    <row r="33" spans="1:8" s="24" customFormat="1" ht="20.100000000000001" customHeight="1" x14ac:dyDescent="0.25">
      <c r="A33" s="326" t="s">
        <v>133</v>
      </c>
      <c r="B33" s="75"/>
      <c r="C33" s="352"/>
      <c r="D33" s="66"/>
      <c r="E33" s="310"/>
      <c r="F33" s="73"/>
      <c r="G33" s="310"/>
      <c r="H33" s="324"/>
    </row>
    <row r="34" spans="1:8" s="24" customFormat="1" ht="20.100000000000001" customHeight="1" x14ac:dyDescent="0.25">
      <c r="A34" s="323" t="s">
        <v>135</v>
      </c>
      <c r="B34" s="75"/>
      <c r="C34" s="352"/>
      <c r="D34" s="66"/>
      <c r="E34" s="310"/>
      <c r="F34" s="73"/>
      <c r="G34" s="310"/>
      <c r="H34" s="324"/>
    </row>
    <row r="35" spans="1:8" s="24" customFormat="1" ht="20.100000000000001" customHeight="1" x14ac:dyDescent="0.25">
      <c r="A35" s="323" t="s">
        <v>136</v>
      </c>
      <c r="B35" s="75"/>
      <c r="C35" s="352"/>
      <c r="D35" s="66"/>
      <c r="E35" s="310"/>
      <c r="F35" s="73"/>
      <c r="G35" s="310"/>
      <c r="H35" s="324"/>
    </row>
    <row r="36" spans="1:8" s="24" customFormat="1" ht="20.100000000000001" customHeight="1" x14ac:dyDescent="0.25">
      <c r="A36" s="323" t="s">
        <v>137</v>
      </c>
      <c r="B36" s="75"/>
      <c r="C36" s="352"/>
      <c r="D36" s="66"/>
      <c r="E36" s="310"/>
      <c r="F36" s="73"/>
      <c r="G36" s="310"/>
      <c r="H36" s="324"/>
    </row>
    <row r="37" spans="1:8" s="24" customFormat="1" ht="20.100000000000001" customHeight="1" x14ac:dyDescent="0.25">
      <c r="A37" s="323" t="s">
        <v>320</v>
      </c>
      <c r="B37" s="75"/>
      <c r="C37" s="352"/>
      <c r="D37" s="66"/>
      <c r="E37" s="310"/>
      <c r="F37" s="73"/>
      <c r="G37" s="310"/>
      <c r="H37" s="324"/>
    </row>
    <row r="38" spans="1:8" s="24" customFormat="1" ht="20.100000000000001" customHeight="1" x14ac:dyDescent="0.25">
      <c r="A38" s="323" t="s">
        <v>52</v>
      </c>
      <c r="B38" s="75"/>
      <c r="C38" s="352"/>
      <c r="D38" s="66"/>
      <c r="E38" s="310"/>
      <c r="F38" s="73"/>
      <c r="G38" s="310"/>
      <c r="H38" s="324"/>
    </row>
    <row r="39" spans="1:8" s="24" customFormat="1" ht="20.100000000000001" customHeight="1" x14ac:dyDescent="0.25">
      <c r="A39" s="323" t="s">
        <v>134</v>
      </c>
      <c r="B39" s="75"/>
      <c r="C39" s="352"/>
      <c r="D39" s="66"/>
      <c r="E39" s="310"/>
      <c r="F39" s="73"/>
      <c r="G39" s="310"/>
      <c r="H39" s="324"/>
    </row>
    <row r="40" spans="1:8" s="24" customFormat="1" ht="20.100000000000001" customHeight="1" x14ac:dyDescent="0.25">
      <c r="A40" s="323" t="s">
        <v>52</v>
      </c>
      <c r="B40" s="75"/>
      <c r="C40" s="352"/>
      <c r="D40" s="66"/>
      <c r="E40" s="310"/>
      <c r="F40" s="73"/>
      <c r="G40" s="310"/>
      <c r="H40" s="324"/>
    </row>
    <row r="41" spans="1:8" s="24" customFormat="1" ht="20.100000000000001" customHeight="1" x14ac:dyDescent="0.25">
      <c r="A41" s="326" t="s">
        <v>139</v>
      </c>
      <c r="B41" s="75"/>
      <c r="C41" s="352"/>
      <c r="D41" s="66"/>
      <c r="E41" s="310"/>
      <c r="F41" s="73"/>
      <c r="G41" s="310"/>
      <c r="H41" s="324"/>
    </row>
    <row r="42" spans="1:8" s="24" customFormat="1" ht="20.100000000000001" customHeight="1" x14ac:dyDescent="0.25">
      <c r="A42" s="323" t="s">
        <v>143</v>
      </c>
      <c r="B42" s="75"/>
      <c r="C42" s="352"/>
      <c r="D42" s="66"/>
      <c r="E42" s="310"/>
      <c r="F42" s="73"/>
      <c r="G42" s="310"/>
      <c r="H42" s="324"/>
    </row>
    <row r="43" spans="1:8" s="24" customFormat="1" ht="20.100000000000001" customHeight="1" x14ac:dyDescent="0.25">
      <c r="A43" s="323" t="s">
        <v>321</v>
      </c>
      <c r="B43" s="66"/>
      <c r="C43" s="352"/>
      <c r="D43" s="66"/>
      <c r="E43" s="310"/>
      <c r="F43" s="73"/>
      <c r="G43" s="380"/>
      <c r="H43" s="324"/>
    </row>
    <row r="44" spans="1:8" s="24" customFormat="1" ht="20.100000000000001" customHeight="1" x14ac:dyDescent="0.25">
      <c r="A44" s="323" t="s">
        <v>322</v>
      </c>
      <c r="B44" s="75"/>
      <c r="C44" s="352"/>
      <c r="D44" s="66"/>
      <c r="E44" s="310"/>
      <c r="F44" s="73"/>
      <c r="G44" s="310"/>
      <c r="H44" s="324"/>
    </row>
    <row r="45" spans="1:8" s="24" customFormat="1" ht="20.100000000000001" customHeight="1" x14ac:dyDescent="0.25">
      <c r="A45" s="323" t="s">
        <v>323</v>
      </c>
      <c r="B45" s="75"/>
      <c r="C45" s="352"/>
      <c r="D45" s="66"/>
      <c r="E45" s="310"/>
      <c r="F45" s="73"/>
      <c r="G45" s="310"/>
      <c r="H45" s="324"/>
    </row>
    <row r="46" spans="1:8" s="24" customFormat="1" ht="20.100000000000001" customHeight="1" x14ac:dyDescent="0.25">
      <c r="A46" s="323" t="s">
        <v>324</v>
      </c>
      <c r="B46" s="75"/>
      <c r="C46" s="352"/>
      <c r="D46" s="66"/>
      <c r="E46" s="310"/>
      <c r="F46" s="73"/>
      <c r="G46" s="310"/>
      <c r="H46" s="324"/>
    </row>
    <row r="47" spans="1:8" s="24" customFormat="1" ht="20.100000000000001" customHeight="1" x14ac:dyDescent="0.25">
      <c r="A47" s="323" t="s">
        <v>325</v>
      </c>
      <c r="B47" s="75"/>
      <c r="C47" s="352"/>
      <c r="D47" s="66"/>
      <c r="E47" s="310"/>
      <c r="F47" s="73"/>
      <c r="G47" s="310"/>
      <c r="H47" s="324"/>
    </row>
    <row r="48" spans="1:8" s="24" customFormat="1" ht="20.100000000000001" customHeight="1" x14ac:dyDescent="0.25">
      <c r="A48" s="325" t="s">
        <v>317</v>
      </c>
      <c r="B48" s="75"/>
      <c r="C48" s="352"/>
      <c r="D48" s="66"/>
      <c r="E48" s="310"/>
      <c r="F48" s="73"/>
      <c r="G48" s="310"/>
      <c r="H48" s="324"/>
    </row>
    <row r="49" spans="1:8" s="24" customFormat="1" ht="20.100000000000001" customHeight="1" x14ac:dyDescent="0.25">
      <c r="A49" s="328" t="s">
        <v>326</v>
      </c>
      <c r="B49" s="75"/>
      <c r="C49" s="352"/>
      <c r="D49" s="66"/>
      <c r="E49" s="310"/>
      <c r="F49" s="73"/>
      <c r="G49" s="310"/>
      <c r="H49" s="324"/>
    </row>
    <row r="50" spans="1:8" s="24" customFormat="1" ht="20.100000000000001" customHeight="1" x14ac:dyDescent="0.25">
      <c r="A50" s="323" t="s">
        <v>144</v>
      </c>
      <c r="B50" s="75"/>
      <c r="C50" s="352"/>
      <c r="D50" s="66"/>
      <c r="E50" s="310"/>
      <c r="F50" s="73"/>
      <c r="G50" s="310"/>
      <c r="H50" s="324"/>
    </row>
    <row r="51" spans="1:8" s="24" customFormat="1" ht="20.100000000000001" customHeight="1" x14ac:dyDescent="0.25">
      <c r="A51" s="323" t="s">
        <v>145</v>
      </c>
      <c r="B51" s="75"/>
      <c r="C51" s="352"/>
      <c r="D51" s="66"/>
      <c r="E51" s="310"/>
      <c r="F51" s="73"/>
      <c r="G51" s="310"/>
      <c r="H51" s="324"/>
    </row>
    <row r="52" spans="1:8" s="24" customFormat="1" ht="20.100000000000001" customHeight="1" x14ac:dyDescent="0.25">
      <c r="A52" s="323" t="s">
        <v>146</v>
      </c>
      <c r="B52" s="75"/>
      <c r="C52" s="352"/>
      <c r="D52" s="66"/>
      <c r="E52" s="310"/>
      <c r="F52" s="73"/>
      <c r="G52" s="310"/>
      <c r="H52" s="324"/>
    </row>
    <row r="53" spans="1:8" s="24" customFormat="1" ht="20.100000000000001" customHeight="1" x14ac:dyDescent="0.25">
      <c r="A53" s="326" t="s">
        <v>140</v>
      </c>
      <c r="B53" s="75"/>
      <c r="C53" s="352"/>
      <c r="D53" s="66"/>
      <c r="E53" s="310"/>
      <c r="F53" s="73"/>
      <c r="G53" s="310"/>
      <c r="H53" s="324"/>
    </row>
    <row r="54" spans="1:8" s="24" customFormat="1" ht="20.100000000000001" customHeight="1" x14ac:dyDescent="0.25">
      <c r="A54" s="323" t="s">
        <v>147</v>
      </c>
      <c r="B54" s="75"/>
      <c r="C54" s="352"/>
      <c r="D54" s="66"/>
      <c r="E54" s="310"/>
      <c r="F54" s="73"/>
      <c r="G54" s="310"/>
      <c r="H54" s="324"/>
    </row>
    <row r="55" spans="1:8" s="24" customFormat="1" ht="20.100000000000001" customHeight="1" x14ac:dyDescent="0.25">
      <c r="A55" s="329" t="s">
        <v>148</v>
      </c>
      <c r="B55" s="75"/>
      <c r="C55" s="352"/>
      <c r="D55" s="66"/>
      <c r="E55" s="310"/>
      <c r="F55" s="73"/>
      <c r="G55" s="310"/>
      <c r="H55" s="324"/>
    </row>
    <row r="56" spans="1:8" s="24" customFormat="1" ht="20.100000000000001" customHeight="1" x14ac:dyDescent="0.25">
      <c r="A56" s="330" t="s">
        <v>327</v>
      </c>
      <c r="B56" s="75"/>
      <c r="C56" s="352"/>
      <c r="D56" s="66"/>
      <c r="E56" s="310"/>
      <c r="F56" s="73"/>
      <c r="G56" s="310"/>
      <c r="H56" s="324"/>
    </row>
    <row r="57" spans="1:8" s="24" customFormat="1" ht="20.100000000000001" customHeight="1" x14ac:dyDescent="0.25">
      <c r="A57" s="330" t="s">
        <v>328</v>
      </c>
      <c r="B57" s="75"/>
      <c r="C57" s="352"/>
      <c r="D57" s="66"/>
      <c r="E57" s="310"/>
      <c r="F57" s="73"/>
      <c r="G57" s="310"/>
      <c r="H57" s="324"/>
    </row>
    <row r="58" spans="1:8" s="24" customFormat="1" ht="20.100000000000001" customHeight="1" x14ac:dyDescent="0.25">
      <c r="A58" s="329" t="s">
        <v>50</v>
      </c>
      <c r="B58" s="75"/>
      <c r="C58" s="352"/>
      <c r="D58" s="66"/>
      <c r="E58" s="310"/>
      <c r="F58" s="73"/>
      <c r="G58" s="310"/>
      <c r="H58" s="324"/>
    </row>
    <row r="59" spans="1:8" s="24" customFormat="1" ht="20.100000000000001" customHeight="1" x14ac:dyDescent="0.25">
      <c r="A59" s="329" t="s">
        <v>149</v>
      </c>
      <c r="B59" s="75"/>
      <c r="C59" s="352"/>
      <c r="D59" s="66"/>
      <c r="E59" s="310"/>
      <c r="F59" s="73"/>
      <c r="G59" s="310"/>
      <c r="H59" s="324"/>
    </row>
    <row r="60" spans="1:8" s="24" customFormat="1" ht="20.100000000000001" customHeight="1" x14ac:dyDescent="0.25">
      <c r="A60" s="330" t="s">
        <v>293</v>
      </c>
      <c r="B60" s="75"/>
      <c r="C60" s="352"/>
      <c r="D60" s="66"/>
      <c r="E60" s="310"/>
      <c r="F60" s="73"/>
      <c r="G60" s="310"/>
      <c r="H60" s="324"/>
    </row>
    <row r="61" spans="1:8" s="24" customFormat="1" ht="20.100000000000001" customHeight="1" x14ac:dyDescent="0.25">
      <c r="A61" s="330" t="s">
        <v>294</v>
      </c>
      <c r="B61" s="75"/>
      <c r="C61" s="352"/>
      <c r="D61" s="66"/>
      <c r="E61" s="310"/>
      <c r="F61" s="73"/>
      <c r="G61" s="310"/>
      <c r="H61" s="324"/>
    </row>
    <row r="62" spans="1:8" s="24" customFormat="1" ht="20.100000000000001" customHeight="1" x14ac:dyDescent="0.25">
      <c r="A62" s="330" t="s">
        <v>365</v>
      </c>
      <c r="B62" s="75"/>
      <c r="C62" s="352"/>
      <c r="D62" s="66"/>
      <c r="E62" s="310"/>
      <c r="F62" s="73"/>
      <c r="G62" s="310"/>
      <c r="H62" s="324"/>
    </row>
    <row r="63" spans="1:8" s="24" customFormat="1" ht="20.100000000000001" customHeight="1" x14ac:dyDescent="0.25">
      <c r="A63" s="323" t="s">
        <v>219</v>
      </c>
      <c r="B63" s="75"/>
      <c r="C63" s="352"/>
      <c r="D63" s="66"/>
      <c r="E63" s="310"/>
      <c r="F63" s="73"/>
      <c r="G63" s="310"/>
      <c r="H63" s="324"/>
    </row>
    <row r="64" spans="1:8" s="24" customFormat="1" ht="20.100000000000001" customHeight="1" x14ac:dyDescent="0.25">
      <c r="A64" s="326" t="s">
        <v>141</v>
      </c>
      <c r="B64" s="75"/>
      <c r="C64" s="352"/>
      <c r="D64" s="66"/>
      <c r="E64" s="310"/>
      <c r="F64" s="73"/>
      <c r="G64" s="310"/>
      <c r="H64" s="324"/>
    </row>
    <row r="65" spans="1:8" s="24" customFormat="1" ht="20.100000000000001" customHeight="1" x14ac:dyDescent="0.25">
      <c r="A65" s="323" t="s">
        <v>150</v>
      </c>
      <c r="B65" s="75"/>
      <c r="C65" s="352"/>
      <c r="D65" s="66"/>
      <c r="E65" s="310"/>
      <c r="F65" s="73"/>
      <c r="G65" s="310"/>
      <c r="H65" s="324"/>
    </row>
    <row r="66" spans="1:8" s="24" customFormat="1" ht="20.100000000000001" customHeight="1" x14ac:dyDescent="0.25">
      <c r="A66" s="323" t="s">
        <v>151</v>
      </c>
      <c r="B66" s="75"/>
      <c r="C66" s="352"/>
      <c r="D66" s="66"/>
      <c r="E66" s="310"/>
      <c r="F66" s="73"/>
      <c r="G66" s="310"/>
      <c r="H66" s="324"/>
    </row>
    <row r="67" spans="1:8" s="24" customFormat="1" ht="20.100000000000001" customHeight="1" x14ac:dyDescent="0.25">
      <c r="A67" s="323" t="s">
        <v>152</v>
      </c>
      <c r="B67" s="75"/>
      <c r="C67" s="352"/>
      <c r="D67" s="66"/>
      <c r="E67" s="310"/>
      <c r="F67" s="73"/>
      <c r="G67" s="310"/>
      <c r="H67" s="324"/>
    </row>
    <row r="68" spans="1:8" s="24" customFormat="1" ht="20.100000000000001" customHeight="1" x14ac:dyDescent="0.25">
      <c r="A68" s="323" t="s">
        <v>153</v>
      </c>
      <c r="B68" s="75"/>
      <c r="C68" s="352"/>
      <c r="D68" s="66"/>
      <c r="E68" s="310"/>
      <c r="F68" s="73"/>
      <c r="G68" s="310"/>
      <c r="H68" s="324"/>
    </row>
    <row r="69" spans="1:8" s="24" customFormat="1" ht="20.100000000000001" customHeight="1" x14ac:dyDescent="0.25">
      <c r="A69" s="323" t="s">
        <v>154</v>
      </c>
      <c r="B69" s="75"/>
      <c r="C69" s="352"/>
      <c r="D69" s="66"/>
      <c r="E69" s="310"/>
      <c r="F69" s="73"/>
      <c r="G69" s="310"/>
      <c r="H69" s="324"/>
    </row>
    <row r="70" spans="1:8" s="24" customFormat="1" ht="20.100000000000001" customHeight="1" x14ac:dyDescent="0.25">
      <c r="A70" s="323" t="s">
        <v>155</v>
      </c>
      <c r="B70" s="75"/>
      <c r="C70" s="352"/>
      <c r="D70" s="66"/>
      <c r="E70" s="310"/>
      <c r="F70" s="73"/>
      <c r="G70" s="310"/>
      <c r="H70" s="324"/>
    </row>
    <row r="71" spans="1:8" s="24" customFormat="1" ht="20.100000000000001" customHeight="1" x14ac:dyDescent="0.25">
      <c r="A71" s="323" t="s">
        <v>229</v>
      </c>
      <c r="B71" s="75"/>
      <c r="C71" s="352"/>
      <c r="D71" s="66"/>
      <c r="E71" s="310"/>
      <c r="F71" s="73"/>
      <c r="G71" s="310"/>
      <c r="H71" s="324"/>
    </row>
    <row r="72" spans="1:8" s="24" customFormat="1" ht="20.100000000000001" customHeight="1" x14ac:dyDescent="0.25">
      <c r="A72" s="323" t="s">
        <v>157</v>
      </c>
      <c r="B72" s="75"/>
      <c r="C72" s="352"/>
      <c r="D72" s="66"/>
      <c r="E72" s="310"/>
      <c r="F72" s="73"/>
      <c r="G72" s="310"/>
      <c r="H72" s="324"/>
    </row>
    <row r="73" spans="1:8" s="24" customFormat="1" ht="20.100000000000001" customHeight="1" x14ac:dyDescent="0.25">
      <c r="A73" s="323" t="s">
        <v>158</v>
      </c>
      <c r="B73" s="75"/>
      <c r="C73" s="352"/>
      <c r="D73" s="66"/>
      <c r="E73" s="310"/>
      <c r="F73" s="73"/>
      <c r="G73" s="310"/>
      <c r="H73" s="324"/>
    </row>
    <row r="74" spans="1:8" s="24" customFormat="1" ht="20.100000000000001" customHeight="1" x14ac:dyDescent="0.25">
      <c r="A74" s="323" t="s">
        <v>159</v>
      </c>
      <c r="B74" s="75"/>
      <c r="C74" s="352"/>
      <c r="D74" s="66"/>
      <c r="E74" s="310"/>
      <c r="F74" s="73"/>
      <c r="G74" s="310"/>
      <c r="H74" s="324"/>
    </row>
    <row r="75" spans="1:8" s="24" customFormat="1" ht="20.100000000000001" customHeight="1" x14ac:dyDescent="0.25">
      <c r="A75" s="323" t="s">
        <v>160</v>
      </c>
      <c r="B75" s="75"/>
      <c r="C75" s="352"/>
      <c r="D75" s="66"/>
      <c r="E75" s="310"/>
      <c r="F75" s="73"/>
      <c r="G75" s="310"/>
      <c r="H75" s="324"/>
    </row>
    <row r="76" spans="1:8" s="24" customFormat="1" ht="20.100000000000001" customHeight="1" x14ac:dyDescent="0.25">
      <c r="A76" s="323" t="s">
        <v>161</v>
      </c>
      <c r="B76" s="75"/>
      <c r="C76" s="352"/>
      <c r="D76" s="66"/>
      <c r="E76" s="310"/>
      <c r="F76" s="73"/>
      <c r="G76" s="310"/>
      <c r="H76" s="324"/>
    </row>
    <row r="77" spans="1:8" s="24" customFormat="1" ht="20.100000000000001" customHeight="1" x14ac:dyDescent="0.25">
      <c r="A77" s="323" t="s">
        <v>191</v>
      </c>
      <c r="B77" s="75"/>
      <c r="C77" s="352"/>
      <c r="D77" s="66"/>
      <c r="E77" s="310"/>
      <c r="F77" s="73"/>
      <c r="G77" s="310"/>
      <c r="H77" s="324"/>
    </row>
    <row r="78" spans="1:8" s="24" customFormat="1" ht="20.100000000000001" customHeight="1" x14ac:dyDescent="0.25">
      <c r="A78" s="323" t="s">
        <v>188</v>
      </c>
      <c r="B78" s="75"/>
      <c r="C78" s="352"/>
      <c r="D78" s="66"/>
      <c r="E78" s="310"/>
      <c r="F78" s="73"/>
      <c r="G78" s="310"/>
      <c r="H78" s="324"/>
    </row>
    <row r="79" spans="1:8" s="24" customFormat="1" ht="20.100000000000001" customHeight="1" x14ac:dyDescent="0.25">
      <c r="A79" s="323" t="s">
        <v>189</v>
      </c>
      <c r="B79" s="75"/>
      <c r="C79" s="352"/>
      <c r="D79" s="66"/>
      <c r="E79" s="310"/>
      <c r="F79" s="73"/>
      <c r="G79" s="310"/>
      <c r="H79" s="324"/>
    </row>
    <row r="80" spans="1:8" s="24" customFormat="1" ht="20.100000000000001" customHeight="1" x14ac:dyDescent="0.25">
      <c r="A80" s="323" t="s">
        <v>231</v>
      </c>
      <c r="B80" s="75"/>
      <c r="C80" s="352"/>
      <c r="D80" s="66"/>
      <c r="E80" s="310"/>
      <c r="F80" s="73"/>
      <c r="G80" s="310"/>
      <c r="H80" s="324"/>
    </row>
    <row r="81" spans="1:8" s="24" customFormat="1" ht="20.100000000000001" customHeight="1" x14ac:dyDescent="0.25">
      <c r="A81" s="323" t="s">
        <v>329</v>
      </c>
      <c r="B81" s="75"/>
      <c r="C81" s="352"/>
      <c r="D81" s="66"/>
      <c r="E81" s="310"/>
      <c r="F81" s="73"/>
      <c r="G81" s="310"/>
      <c r="H81" s="324"/>
    </row>
    <row r="82" spans="1:8" s="24" customFormat="1" ht="20.100000000000001" customHeight="1" x14ac:dyDescent="0.25">
      <c r="A82" s="323" t="s">
        <v>331</v>
      </c>
      <c r="B82" s="75"/>
      <c r="C82" s="352"/>
      <c r="D82" s="66"/>
      <c r="E82" s="310"/>
      <c r="F82" s="73"/>
      <c r="G82" s="310"/>
      <c r="H82" s="324"/>
    </row>
    <row r="83" spans="1:8" s="24" customFormat="1" ht="20.100000000000001" customHeight="1" x14ac:dyDescent="0.25">
      <c r="A83" s="323" t="s">
        <v>51</v>
      </c>
      <c r="B83" s="75"/>
      <c r="C83" s="352"/>
      <c r="D83" s="66"/>
      <c r="E83" s="310"/>
      <c r="F83" s="73"/>
      <c r="G83" s="310"/>
      <c r="H83" s="324"/>
    </row>
    <row r="84" spans="1:8" s="24" customFormat="1" ht="20.100000000000001" customHeight="1" x14ac:dyDescent="0.25">
      <c r="A84" s="326" t="s">
        <v>142</v>
      </c>
      <c r="B84" s="75"/>
      <c r="C84" s="352"/>
      <c r="D84" s="66"/>
      <c r="E84" s="310"/>
      <c r="F84" s="73"/>
      <c r="G84" s="310"/>
      <c r="H84" s="324"/>
    </row>
    <row r="85" spans="1:8" s="24" customFormat="1" ht="20.100000000000001" customHeight="1" x14ac:dyDescent="0.25">
      <c r="A85" s="323" t="s">
        <v>162</v>
      </c>
      <c r="B85" s="75"/>
      <c r="C85" s="352"/>
      <c r="D85" s="66"/>
      <c r="E85" s="310"/>
      <c r="F85" s="73"/>
      <c r="G85" s="310"/>
      <c r="H85" s="324"/>
    </row>
    <row r="86" spans="1:8" s="24" customFormat="1" ht="20.100000000000001" customHeight="1" x14ac:dyDescent="0.25">
      <c r="A86" s="323" t="s">
        <v>163</v>
      </c>
      <c r="B86" s="75"/>
      <c r="C86" s="352"/>
      <c r="D86" s="66"/>
      <c r="E86" s="310"/>
      <c r="F86" s="73"/>
      <c r="G86" s="310"/>
      <c r="H86" s="324"/>
    </row>
    <row r="87" spans="1:8" s="24" customFormat="1" ht="20.100000000000001" customHeight="1" x14ac:dyDescent="0.25">
      <c r="A87" s="323" t="s">
        <v>164</v>
      </c>
      <c r="B87" s="75"/>
      <c r="C87" s="352"/>
      <c r="D87" s="66"/>
      <c r="E87" s="310"/>
      <c r="F87" s="73"/>
      <c r="G87" s="310"/>
      <c r="H87" s="324"/>
    </row>
    <row r="88" spans="1:8" s="24" customFormat="1" ht="20.100000000000001" customHeight="1" x14ac:dyDescent="0.25">
      <c r="A88" s="323" t="s">
        <v>165</v>
      </c>
      <c r="B88" s="75"/>
      <c r="C88" s="352"/>
      <c r="D88" s="66"/>
      <c r="E88" s="310"/>
      <c r="F88" s="73"/>
      <c r="G88" s="310"/>
      <c r="H88" s="324"/>
    </row>
    <row r="89" spans="1:8" s="24" customFormat="1" ht="20.100000000000001" customHeight="1" x14ac:dyDescent="0.25">
      <c r="A89" s="323" t="s">
        <v>166</v>
      </c>
      <c r="B89" s="75"/>
      <c r="C89" s="352"/>
      <c r="D89" s="66"/>
      <c r="E89" s="310"/>
      <c r="F89" s="73"/>
      <c r="G89" s="310"/>
      <c r="H89" s="324"/>
    </row>
    <row r="90" spans="1:8" s="24" customFormat="1" ht="20.100000000000001" customHeight="1" x14ac:dyDescent="0.25">
      <c r="A90" s="323" t="s">
        <v>330</v>
      </c>
      <c r="B90" s="75"/>
      <c r="C90" s="352"/>
      <c r="D90" s="66"/>
      <c r="E90" s="310"/>
      <c r="F90" s="73"/>
      <c r="G90" s="310"/>
      <c r="H90" s="324"/>
    </row>
    <row r="91" spans="1:8" s="24" customFormat="1" ht="20.100000000000001" customHeight="1" x14ac:dyDescent="0.25">
      <c r="A91" s="326" t="s">
        <v>172</v>
      </c>
      <c r="B91" s="75"/>
      <c r="C91" s="352"/>
      <c r="D91" s="66"/>
      <c r="E91" s="310"/>
      <c r="F91" s="73"/>
      <c r="G91" s="310"/>
      <c r="H91" s="324"/>
    </row>
    <row r="92" spans="1:8" s="24" customFormat="1" ht="20.100000000000001" customHeight="1" x14ac:dyDescent="0.25">
      <c r="A92" s="323" t="s">
        <v>174</v>
      </c>
      <c r="B92" s="75"/>
      <c r="C92" s="352"/>
      <c r="D92" s="66"/>
      <c r="E92" s="310"/>
      <c r="F92" s="73"/>
      <c r="G92" s="310"/>
      <c r="H92" s="324"/>
    </row>
    <row r="93" spans="1:8" s="24" customFormat="1" ht="20.100000000000001" customHeight="1" x14ac:dyDescent="0.25">
      <c r="A93" s="323" t="s">
        <v>175</v>
      </c>
      <c r="B93" s="75"/>
      <c r="C93" s="352"/>
      <c r="D93" s="66"/>
      <c r="E93" s="310"/>
      <c r="F93" s="73"/>
      <c r="G93" s="310"/>
      <c r="H93" s="324"/>
    </row>
    <row r="94" spans="1:8" s="24" customFormat="1" ht="20.100000000000001" customHeight="1" x14ac:dyDescent="0.25">
      <c r="A94" s="323" t="s">
        <v>176</v>
      </c>
      <c r="B94" s="75"/>
      <c r="C94" s="352"/>
      <c r="D94" s="66"/>
      <c r="E94" s="310"/>
      <c r="F94" s="73"/>
      <c r="G94" s="310"/>
      <c r="H94" s="324"/>
    </row>
    <row r="95" spans="1:8" s="24" customFormat="1" ht="20.100000000000001" customHeight="1" x14ac:dyDescent="0.25">
      <c r="A95" s="323" t="s">
        <v>178</v>
      </c>
      <c r="B95" s="88"/>
      <c r="C95" s="354"/>
      <c r="D95" s="79"/>
      <c r="E95" s="311"/>
      <c r="F95" s="86"/>
      <c r="G95" s="311"/>
      <c r="H95" s="324"/>
    </row>
    <row r="96" spans="1:8" s="24" customFormat="1" ht="20.100000000000001" customHeight="1" x14ac:dyDescent="0.25">
      <c r="A96" s="323" t="s">
        <v>177</v>
      </c>
      <c r="B96" s="88"/>
      <c r="C96" s="354"/>
      <c r="D96" s="79"/>
      <c r="E96" s="311"/>
      <c r="F96" s="86"/>
      <c r="G96" s="311"/>
      <c r="H96" s="324"/>
    </row>
    <row r="97" spans="1:8" s="24" customFormat="1" ht="20.100000000000001" customHeight="1" x14ac:dyDescent="0.25">
      <c r="A97" s="323" t="s">
        <v>179</v>
      </c>
      <c r="B97" s="88"/>
      <c r="C97" s="354"/>
      <c r="D97" s="79"/>
      <c r="E97" s="311"/>
      <c r="F97" s="86"/>
      <c r="G97" s="311"/>
      <c r="H97" s="324"/>
    </row>
    <row r="98" spans="1:8" s="24" customFormat="1" ht="20.100000000000001" customHeight="1" x14ac:dyDescent="0.25">
      <c r="A98" s="323" t="s">
        <v>180</v>
      </c>
      <c r="B98" s="88"/>
      <c r="C98" s="354"/>
      <c r="D98" s="79"/>
      <c r="E98" s="311"/>
      <c r="F98" s="86"/>
      <c r="G98" s="311"/>
      <c r="H98" s="324"/>
    </row>
    <row r="99" spans="1:8" s="24" customFormat="1" ht="20.100000000000001" customHeight="1" x14ac:dyDescent="0.25">
      <c r="A99" s="323" t="s">
        <v>230</v>
      </c>
      <c r="B99" s="88"/>
      <c r="C99" s="354"/>
      <c r="D99" s="79"/>
      <c r="E99" s="311"/>
      <c r="F99" s="86"/>
      <c r="G99" s="311"/>
      <c r="H99" s="324"/>
    </row>
    <row r="100" spans="1:8" s="24" customFormat="1" ht="20.100000000000001" customHeight="1" x14ac:dyDescent="0.25">
      <c r="A100" s="323" t="s">
        <v>181</v>
      </c>
      <c r="B100" s="88"/>
      <c r="C100" s="354"/>
      <c r="D100" s="79"/>
      <c r="E100" s="311"/>
      <c r="F100" s="86"/>
      <c r="G100" s="311"/>
      <c r="H100" s="324"/>
    </row>
    <row r="101" spans="1:8" s="24" customFormat="1" ht="20.100000000000001" customHeight="1" x14ac:dyDescent="0.25">
      <c r="A101" s="331" t="s">
        <v>186</v>
      </c>
      <c r="B101" s="88"/>
      <c r="C101" s="354"/>
      <c r="D101" s="79"/>
      <c r="E101" s="311"/>
      <c r="F101" s="86"/>
      <c r="G101" s="311"/>
      <c r="H101" s="324"/>
    </row>
    <row r="102" spans="1:8" ht="20.100000000000001" customHeight="1" x14ac:dyDescent="0.4">
      <c r="A102" s="323" t="s">
        <v>183</v>
      </c>
      <c r="B102" s="88"/>
      <c r="C102" s="354"/>
      <c r="D102" s="79"/>
      <c r="E102" s="311"/>
      <c r="F102" s="86"/>
      <c r="G102" s="311"/>
      <c r="H102" s="324"/>
    </row>
    <row r="103" spans="1:8" ht="20.100000000000001" customHeight="1" x14ac:dyDescent="0.4">
      <c r="A103" s="331" t="s">
        <v>187</v>
      </c>
      <c r="B103" s="88"/>
      <c r="C103" s="354"/>
      <c r="D103" s="79"/>
      <c r="E103" s="311"/>
      <c r="F103" s="86"/>
      <c r="G103" s="311"/>
      <c r="H103" s="324"/>
    </row>
    <row r="104" spans="1:8" ht="20.100000000000001" customHeight="1" x14ac:dyDescent="0.4">
      <c r="A104" s="323" t="s">
        <v>333</v>
      </c>
      <c r="B104" s="88"/>
      <c r="C104" s="354"/>
      <c r="D104" s="79"/>
      <c r="E104" s="311"/>
      <c r="F104" s="86"/>
      <c r="G104" s="311"/>
      <c r="H104" s="324"/>
    </row>
    <row r="105" spans="1:8" ht="20.100000000000001" customHeight="1" x14ac:dyDescent="0.4">
      <c r="A105" s="323" t="s">
        <v>334</v>
      </c>
      <c r="B105" s="88"/>
      <c r="C105" s="354"/>
      <c r="D105" s="79"/>
      <c r="E105" s="311"/>
      <c r="F105" s="86"/>
      <c r="G105" s="311"/>
      <c r="H105" s="324"/>
    </row>
    <row r="106" spans="1:8" ht="20.100000000000001" customHeight="1" x14ac:dyDescent="0.4">
      <c r="A106" s="323" t="s">
        <v>185</v>
      </c>
      <c r="B106" s="88"/>
      <c r="C106" s="354"/>
      <c r="D106" s="79"/>
      <c r="E106" s="311"/>
      <c r="F106" s="86"/>
      <c r="G106" s="311"/>
      <c r="H106" s="324"/>
    </row>
    <row r="107" spans="1:8" ht="20.100000000000001" customHeight="1" x14ac:dyDescent="0.4">
      <c r="A107" s="330" t="s">
        <v>220</v>
      </c>
      <c r="B107" s="88"/>
      <c r="C107" s="354"/>
      <c r="D107" s="79"/>
      <c r="E107" s="311"/>
      <c r="F107" s="86"/>
      <c r="G107" s="311"/>
      <c r="H107" s="324"/>
    </row>
    <row r="108" spans="1:8" ht="20.100000000000001" customHeight="1" x14ac:dyDescent="0.4">
      <c r="A108" s="326" t="s">
        <v>173</v>
      </c>
      <c r="B108" s="88"/>
      <c r="C108" s="354"/>
      <c r="D108" s="79"/>
      <c r="E108" s="311"/>
      <c r="F108" s="86"/>
      <c r="G108" s="311"/>
      <c r="H108" s="324"/>
    </row>
    <row r="109" spans="1:8" ht="20.100000000000001" customHeight="1" x14ac:dyDescent="0.4">
      <c r="A109" s="323" t="s">
        <v>335</v>
      </c>
      <c r="B109" s="88"/>
      <c r="C109" s="354"/>
      <c r="D109" s="79"/>
      <c r="E109" s="311"/>
      <c r="F109" s="86"/>
      <c r="G109" s="311"/>
      <c r="H109" s="324"/>
    </row>
    <row r="110" spans="1:8" ht="20.100000000000001" customHeight="1" x14ac:dyDescent="0.4">
      <c r="A110" s="323" t="s">
        <v>336</v>
      </c>
      <c r="B110" s="88"/>
      <c r="C110" s="354"/>
      <c r="D110" s="79"/>
      <c r="E110" s="311"/>
      <c r="F110" s="86"/>
      <c r="G110" s="311"/>
      <c r="H110" s="324"/>
    </row>
    <row r="111" spans="1:8" ht="20.100000000000001" customHeight="1" x14ac:dyDescent="0.4">
      <c r="A111" s="323" t="s">
        <v>337</v>
      </c>
      <c r="B111" s="88"/>
      <c r="C111" s="354"/>
      <c r="D111" s="79"/>
      <c r="E111" s="311"/>
      <c r="F111" s="86"/>
      <c r="G111" s="311"/>
      <c r="H111" s="324"/>
    </row>
    <row r="112" spans="1:8" ht="20.100000000000001" customHeight="1" x14ac:dyDescent="0.4">
      <c r="A112" s="323" t="s">
        <v>338</v>
      </c>
      <c r="B112" s="88"/>
      <c r="C112" s="354"/>
      <c r="D112" s="79"/>
      <c r="E112" s="311"/>
      <c r="F112" s="86"/>
      <c r="G112" s="311"/>
      <c r="H112" s="324"/>
    </row>
    <row r="113" spans="1:8" ht="20.100000000000001" customHeight="1" x14ac:dyDescent="0.4">
      <c r="A113" s="330" t="s">
        <v>339</v>
      </c>
      <c r="B113" s="88"/>
      <c r="C113" s="354"/>
      <c r="D113" s="79"/>
      <c r="E113" s="311"/>
      <c r="F113" s="86"/>
      <c r="G113" s="311"/>
      <c r="H113" s="324"/>
    </row>
    <row r="114" spans="1:8" ht="20.100000000000001" customHeight="1" x14ac:dyDescent="0.4">
      <c r="A114" s="332" t="s">
        <v>65</v>
      </c>
      <c r="B114" s="88"/>
      <c r="C114" s="354"/>
      <c r="D114" s="79"/>
      <c r="E114" s="311"/>
      <c r="F114" s="86"/>
      <c r="G114" s="311"/>
      <c r="H114" s="324"/>
    </row>
    <row r="115" spans="1:8" ht="20.100000000000001" customHeight="1" x14ac:dyDescent="0.4">
      <c r="A115" s="332" t="s">
        <v>66</v>
      </c>
      <c r="B115" s="88"/>
      <c r="C115" s="354"/>
      <c r="D115" s="79"/>
      <c r="E115" s="311"/>
      <c r="F115" s="86"/>
      <c r="G115" s="311"/>
      <c r="H115" s="324"/>
    </row>
    <row r="116" spans="1:8" ht="20.100000000000001" customHeight="1" x14ac:dyDescent="0.4">
      <c r="A116" s="332" t="s">
        <v>340</v>
      </c>
      <c r="B116" s="88"/>
      <c r="C116" s="354"/>
      <c r="D116" s="79"/>
      <c r="E116" s="311"/>
      <c r="F116" s="86"/>
      <c r="G116" s="311"/>
      <c r="H116" s="324"/>
    </row>
    <row r="117" spans="1:8" ht="20.100000000000001" customHeight="1" x14ac:dyDescent="0.4">
      <c r="A117" s="326" t="s">
        <v>332</v>
      </c>
      <c r="B117" s="88"/>
      <c r="C117" s="354"/>
      <c r="D117" s="79"/>
      <c r="E117" s="311"/>
      <c r="F117" s="86"/>
      <c r="G117" s="311"/>
      <c r="H117" s="324"/>
    </row>
    <row r="118" spans="1:8" ht="20.100000000000001" customHeight="1" x14ac:dyDescent="0.4">
      <c r="A118" s="323" t="s">
        <v>227</v>
      </c>
      <c r="B118" s="88"/>
      <c r="C118" s="354"/>
      <c r="D118" s="79"/>
      <c r="E118" s="311"/>
      <c r="F118" s="86"/>
      <c r="G118" s="311"/>
      <c r="H118" s="324"/>
    </row>
    <row r="119" spans="1:8" ht="20.100000000000001" customHeight="1" x14ac:dyDescent="0.4">
      <c r="A119" s="323" t="s">
        <v>170</v>
      </c>
      <c r="B119" s="88"/>
      <c r="C119" s="354"/>
      <c r="D119" s="79"/>
      <c r="E119" s="311"/>
      <c r="F119" s="86"/>
      <c r="G119" s="311"/>
      <c r="H119" s="324"/>
    </row>
    <row r="120" spans="1:8" ht="20.100000000000001" customHeight="1" x14ac:dyDescent="0.4">
      <c r="A120" s="323" t="s">
        <v>341</v>
      </c>
      <c r="B120" s="88"/>
      <c r="C120" s="354"/>
      <c r="D120" s="79"/>
      <c r="E120" s="311"/>
      <c r="F120" s="86"/>
      <c r="G120" s="311"/>
      <c r="H120" s="324"/>
    </row>
    <row r="121" spans="1:8" ht="20.100000000000001" customHeight="1" x14ac:dyDescent="0.4">
      <c r="A121" s="331" t="s">
        <v>342</v>
      </c>
      <c r="B121" s="88"/>
      <c r="C121" s="354"/>
      <c r="D121" s="79"/>
      <c r="E121" s="311"/>
      <c r="F121" s="86"/>
      <c r="G121" s="311"/>
      <c r="H121" s="324"/>
    </row>
    <row r="122" spans="1:8" ht="20.100000000000001" customHeight="1" x14ac:dyDescent="0.4">
      <c r="A122" s="331" t="s">
        <v>343</v>
      </c>
      <c r="B122" s="88"/>
      <c r="C122" s="354"/>
      <c r="D122" s="79"/>
      <c r="E122" s="311"/>
      <c r="F122" s="86"/>
      <c r="G122" s="311"/>
      <c r="H122" s="324"/>
    </row>
    <row r="123" spans="1:8" ht="20.100000000000001" customHeight="1" x14ac:dyDescent="0.4">
      <c r="A123" s="331" t="s">
        <v>344</v>
      </c>
      <c r="B123" s="88"/>
      <c r="C123" s="354"/>
      <c r="D123" s="79"/>
      <c r="E123" s="311"/>
      <c r="F123" s="86"/>
      <c r="G123" s="311"/>
      <c r="H123" s="324"/>
    </row>
    <row r="124" spans="1:8" ht="20.100000000000001" customHeight="1" thickBot="1" x14ac:dyDescent="0.45">
      <c r="A124" s="369" t="s">
        <v>190</v>
      </c>
      <c r="B124" s="88"/>
      <c r="C124" s="354"/>
      <c r="D124" s="79"/>
      <c r="E124" s="311"/>
      <c r="F124" s="86"/>
      <c r="G124" s="311"/>
      <c r="H124" s="322"/>
    </row>
    <row r="125" spans="1:8" ht="20.100000000000001" customHeight="1" thickBot="1" x14ac:dyDescent="0.45">
      <c r="A125" s="372" t="s">
        <v>298</v>
      </c>
      <c r="B125" s="373"/>
      <c r="C125" s="374"/>
      <c r="D125" s="381"/>
      <c r="E125" s="341"/>
      <c r="F125" s="382"/>
      <c r="G125" s="341"/>
      <c r="H125" s="375"/>
    </row>
    <row r="126" spans="1:8" ht="20.100000000000001" customHeight="1" x14ac:dyDescent="0.4">
      <c r="B126" s="25"/>
      <c r="C126" s="25"/>
      <c r="D126" s="25"/>
      <c r="E126" s="25"/>
      <c r="F126" s="25"/>
      <c r="G126" s="25"/>
      <c r="H126" s="24"/>
    </row>
    <row r="127" spans="1:8" ht="20.100000000000001" customHeight="1" x14ac:dyDescent="0.4">
      <c r="A127" s="296" t="s">
        <v>300</v>
      </c>
      <c r="H127" s="24"/>
    </row>
    <row r="128" spans="1:8" ht="20.100000000000001" customHeight="1" x14ac:dyDescent="0.4">
      <c r="A128" s="296"/>
      <c r="H128" s="24"/>
    </row>
    <row r="129" spans="1:8" ht="20.100000000000001" customHeight="1" x14ac:dyDescent="0.4">
      <c r="A129" s="296"/>
      <c r="H129" s="24"/>
    </row>
    <row r="130" spans="1:8" ht="20.100000000000001" customHeight="1" x14ac:dyDescent="0.4">
      <c r="B130" s="415" t="s">
        <v>299</v>
      </c>
      <c r="C130" s="415"/>
      <c r="D130" s="415"/>
      <c r="E130" s="3"/>
      <c r="F130" s="3"/>
      <c r="G130" s="3"/>
    </row>
    <row r="131" spans="1:8" ht="20.100000000000001" customHeight="1" x14ac:dyDescent="0.4">
      <c r="B131" s="415" t="s">
        <v>346</v>
      </c>
      <c r="C131" s="415"/>
      <c r="D131" s="415"/>
      <c r="E131" s="3"/>
      <c r="F131" s="3"/>
      <c r="G131" s="3"/>
    </row>
    <row r="132" spans="1:8" ht="20.100000000000001" customHeight="1" x14ac:dyDescent="0.4">
      <c r="B132" s="415" t="s">
        <v>371</v>
      </c>
      <c r="C132" s="415"/>
      <c r="D132" s="415"/>
      <c r="E132" s="3"/>
      <c r="F132" s="3"/>
      <c r="G132" s="3"/>
    </row>
    <row r="133" spans="1:8" ht="20.100000000000001" customHeight="1" x14ac:dyDescent="0.4">
      <c r="B133" s="415" t="s">
        <v>372</v>
      </c>
      <c r="C133" s="415"/>
      <c r="D133" s="415"/>
      <c r="E133" s="3"/>
      <c r="F133" s="3"/>
      <c r="G133" s="3"/>
    </row>
    <row r="135" spans="1:8" ht="20.100000000000001" customHeight="1" x14ac:dyDescent="0.4">
      <c r="H135" s="24"/>
    </row>
    <row r="136" spans="1:8" ht="20.100000000000001" customHeight="1" x14ac:dyDescent="0.4">
      <c r="H136" s="24"/>
    </row>
    <row r="137" spans="1:8" ht="20.100000000000001" customHeight="1" x14ac:dyDescent="0.4">
      <c r="H137" s="24"/>
    </row>
    <row r="138" spans="1:8" ht="20.100000000000001" customHeight="1" x14ac:dyDescent="0.4">
      <c r="H138" s="24"/>
    </row>
    <row r="139" spans="1:8" ht="20.100000000000001" customHeight="1" x14ac:dyDescent="0.4">
      <c r="H139" s="24"/>
    </row>
    <row r="140" spans="1:8" ht="20.100000000000001" customHeight="1" x14ac:dyDescent="0.4">
      <c r="H140" s="24"/>
    </row>
    <row r="141" spans="1:8" ht="20.100000000000001" customHeight="1" x14ac:dyDescent="0.4">
      <c r="H141" s="24"/>
    </row>
    <row r="142" spans="1:8" ht="20.100000000000001" customHeight="1" x14ac:dyDescent="0.4">
      <c r="H142" s="24"/>
    </row>
    <row r="143" spans="1:8" ht="20.100000000000001" customHeight="1" x14ac:dyDescent="0.4">
      <c r="H143" s="24"/>
    </row>
    <row r="144" spans="1:8" ht="20.100000000000001" customHeight="1" x14ac:dyDescent="0.4">
      <c r="H144" s="24"/>
    </row>
    <row r="145" spans="8:8" ht="20.100000000000001" customHeight="1" x14ac:dyDescent="0.4">
      <c r="H145" s="24"/>
    </row>
    <row r="146" spans="8:8" ht="20.100000000000001" customHeight="1" x14ac:dyDescent="0.4">
      <c r="H146" s="24"/>
    </row>
    <row r="147" spans="8:8" ht="20.100000000000001" customHeight="1" x14ac:dyDescent="0.4">
      <c r="H147" s="24"/>
    </row>
    <row r="148" spans="8:8" ht="20.100000000000001" customHeight="1" x14ac:dyDescent="0.4">
      <c r="H148" s="24"/>
    </row>
    <row r="149" spans="8:8" ht="20.100000000000001" customHeight="1" x14ac:dyDescent="0.4">
      <c r="H149" s="24"/>
    </row>
    <row r="150" spans="8:8" ht="20.100000000000001" customHeight="1" x14ac:dyDescent="0.4">
      <c r="H150" s="24"/>
    </row>
    <row r="151" spans="8:8" ht="20.100000000000001" customHeight="1" x14ac:dyDescent="0.4">
      <c r="H151" s="24"/>
    </row>
    <row r="152" spans="8:8" ht="20.100000000000001" customHeight="1" x14ac:dyDescent="0.4">
      <c r="H152" s="24"/>
    </row>
    <row r="153" spans="8:8" ht="20.100000000000001" customHeight="1" x14ac:dyDescent="0.4">
      <c r="H153" s="24"/>
    </row>
    <row r="154" spans="8:8" ht="20.100000000000001" customHeight="1" x14ac:dyDescent="0.4">
      <c r="H154" s="24"/>
    </row>
    <row r="155" spans="8:8" ht="20.100000000000001" customHeight="1" x14ac:dyDescent="0.4">
      <c r="H155" s="24"/>
    </row>
  </sheetData>
  <mergeCells count="3">
    <mergeCell ref="A1:G1"/>
    <mergeCell ref="A2:G2"/>
    <mergeCell ref="B4:C4"/>
  </mergeCells>
  <phoneticPr fontId="0" type="noConversion"/>
  <pageMargins left="0.27559055118110237" right="0.11811023622047245" top="0.35433070866141736" bottom="0.35433070866141736" header="0.15748031496062992" footer="0.15748031496062992"/>
  <pageSetup paperSize="9" orientation="landscape" r:id="rId1"/>
  <headerFooter alignWithMargins="0">
    <oddFooter>&amp;R&amp;"TH SarabunPSK,ตัวหนา"&amp;12คำของบ65/ช่าง หน้า&amp;P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E27"/>
  <sheetViews>
    <sheetView zoomScaleNormal="100" workbookViewId="0">
      <selection activeCell="C16" sqref="C16"/>
    </sheetView>
  </sheetViews>
  <sheetFormatPr defaultRowHeight="21" x14ac:dyDescent="0.45"/>
  <cols>
    <col min="1" max="1" width="4.42578125" style="2" customWidth="1"/>
    <col min="2" max="2" width="48.42578125" style="2" customWidth="1"/>
    <col min="3" max="3" width="14.7109375" style="2" customWidth="1"/>
    <col min="4" max="4" width="17.140625" style="2" customWidth="1"/>
    <col min="5" max="5" width="16" style="2" customWidth="1"/>
    <col min="6" max="16384" width="9.140625" style="2"/>
  </cols>
  <sheetData>
    <row r="1" spans="1:5" ht="22.5" x14ac:dyDescent="0.45">
      <c r="E1" s="136" t="s">
        <v>240</v>
      </c>
    </row>
    <row r="2" spans="1:5" s="5" customFormat="1" x14ac:dyDescent="0.35">
      <c r="A2" s="387" t="s">
        <v>241</v>
      </c>
      <c r="B2" s="387"/>
      <c r="C2" s="387"/>
      <c r="D2" s="387"/>
      <c r="E2" s="387"/>
    </row>
    <row r="3" spans="1:5" s="5" customFormat="1" x14ac:dyDescent="0.35">
      <c r="A3" s="387" t="s">
        <v>114</v>
      </c>
      <c r="B3" s="387"/>
      <c r="C3" s="387"/>
      <c r="D3" s="387"/>
      <c r="E3" s="387"/>
    </row>
    <row r="4" spans="1:5" s="5" customFormat="1" ht="23.25" customHeight="1" x14ac:dyDescent="0.35">
      <c r="A4" s="387" t="s">
        <v>113</v>
      </c>
      <c r="B4" s="387"/>
      <c r="C4" s="387"/>
      <c r="D4" s="387"/>
      <c r="E4" s="387"/>
    </row>
    <row r="5" spans="1:5" s="5" customFormat="1" ht="23.25" customHeight="1" x14ac:dyDescent="0.35">
      <c r="A5" s="264" t="s">
        <v>222</v>
      </c>
      <c r="B5" s="263"/>
      <c r="C5" s="263"/>
      <c r="D5" s="263"/>
      <c r="E5" s="263"/>
    </row>
    <row r="6" spans="1:5" s="5" customFormat="1" ht="12.75" customHeight="1" x14ac:dyDescent="0.3">
      <c r="C6" s="8"/>
      <c r="D6" s="8"/>
      <c r="E6" s="6"/>
    </row>
    <row r="7" spans="1:5" s="8" customFormat="1" ht="18.75" x14ac:dyDescent="0.3">
      <c r="A7" s="140"/>
      <c r="B7" s="141"/>
      <c r="C7" s="142" t="s">
        <v>107</v>
      </c>
      <c r="D7" s="141" t="s">
        <v>2</v>
      </c>
      <c r="E7" s="141"/>
    </row>
    <row r="8" spans="1:5" s="8" customFormat="1" ht="18.75" x14ac:dyDescent="0.3">
      <c r="A8" s="143" t="s">
        <v>7</v>
      </c>
      <c r="B8" s="144" t="s">
        <v>115</v>
      </c>
      <c r="C8" s="145" t="s">
        <v>234</v>
      </c>
      <c r="D8" s="144" t="s">
        <v>116</v>
      </c>
      <c r="E8" s="144" t="s">
        <v>0</v>
      </c>
    </row>
    <row r="9" spans="1:5" s="8" customFormat="1" ht="18.75" x14ac:dyDescent="0.3">
      <c r="A9" s="146"/>
      <c r="B9" s="147"/>
      <c r="C9" s="148" t="s">
        <v>108</v>
      </c>
      <c r="D9" s="147"/>
      <c r="E9" s="147"/>
    </row>
    <row r="10" spans="1:5" s="5" customFormat="1" ht="24" customHeight="1" x14ac:dyDescent="0.3">
      <c r="A10" s="138"/>
      <c r="B10" s="138"/>
      <c r="C10" s="138"/>
      <c r="D10" s="139"/>
      <c r="E10" s="138"/>
    </row>
    <row r="11" spans="1:5" s="5" customFormat="1" ht="24" customHeight="1" x14ac:dyDescent="0.3">
      <c r="A11" s="12"/>
      <c r="B11" s="12"/>
      <c r="C11" s="12"/>
      <c r="D11" s="13"/>
      <c r="E11" s="12"/>
    </row>
    <row r="12" spans="1:5" s="5" customFormat="1" ht="24" customHeight="1" x14ac:dyDescent="0.3">
      <c r="A12" s="12"/>
      <c r="B12" s="12"/>
      <c r="C12" s="12"/>
      <c r="D12" s="13"/>
      <c r="E12" s="13"/>
    </row>
    <row r="13" spans="1:5" s="5" customFormat="1" ht="24" customHeight="1" x14ac:dyDescent="0.3">
      <c r="A13" s="12"/>
      <c r="B13" s="14"/>
      <c r="C13" s="12"/>
      <c r="D13" s="13"/>
      <c r="E13" s="12"/>
    </row>
    <row r="14" spans="1:5" s="5" customFormat="1" ht="24" customHeight="1" x14ac:dyDescent="0.3">
      <c r="A14" s="12"/>
      <c r="B14" s="14"/>
      <c r="C14" s="12"/>
      <c r="D14" s="13"/>
      <c r="E14" s="12"/>
    </row>
    <row r="15" spans="1:5" s="5" customFormat="1" ht="24" customHeight="1" x14ac:dyDescent="0.3">
      <c r="A15" s="12"/>
      <c r="B15" s="14"/>
      <c r="C15" s="12"/>
      <c r="D15" s="13"/>
      <c r="E15" s="12"/>
    </row>
    <row r="16" spans="1:5" s="5" customFormat="1" ht="24" customHeight="1" x14ac:dyDescent="0.3">
      <c r="A16" s="12"/>
      <c r="B16" s="14"/>
      <c r="C16" s="12"/>
      <c r="D16" s="13"/>
      <c r="E16" s="12"/>
    </row>
    <row r="17" spans="1:5" s="5" customFormat="1" ht="24" customHeight="1" x14ac:dyDescent="0.3">
      <c r="A17" s="12"/>
      <c r="B17" s="12"/>
      <c r="C17" s="12"/>
      <c r="D17" s="13"/>
      <c r="E17" s="12"/>
    </row>
    <row r="18" spans="1:5" s="5" customFormat="1" ht="24" customHeight="1" x14ac:dyDescent="0.3">
      <c r="A18" s="12"/>
      <c r="B18" s="12"/>
      <c r="C18" s="12"/>
      <c r="D18" s="13"/>
      <c r="E18" s="12"/>
    </row>
    <row r="19" spans="1:5" s="5" customFormat="1" ht="24" customHeight="1" x14ac:dyDescent="0.3">
      <c r="A19" s="12"/>
      <c r="B19" s="12"/>
      <c r="C19" s="12"/>
      <c r="D19" s="13"/>
      <c r="E19" s="12"/>
    </row>
    <row r="20" spans="1:5" s="5" customFormat="1" ht="24" customHeight="1" x14ac:dyDescent="0.3">
      <c r="A20" s="12"/>
      <c r="B20" s="12"/>
      <c r="C20" s="12"/>
      <c r="D20" s="13"/>
      <c r="E20" s="15"/>
    </row>
    <row r="21" spans="1:5" s="5" customFormat="1" ht="24" customHeight="1" x14ac:dyDescent="0.3">
      <c r="A21" s="12"/>
      <c r="B21" s="14"/>
      <c r="C21" s="12"/>
      <c r="D21" s="13"/>
      <c r="E21" s="12"/>
    </row>
    <row r="22" spans="1:5" s="5" customFormat="1" ht="24" customHeight="1" x14ac:dyDescent="0.3">
      <c r="A22" s="12"/>
      <c r="B22" s="12"/>
      <c r="C22" s="12"/>
      <c r="D22" s="13"/>
      <c r="E22" s="12"/>
    </row>
    <row r="23" spans="1:5" s="5" customFormat="1" ht="24" customHeight="1" x14ac:dyDescent="0.3">
      <c r="A23" s="12"/>
      <c r="B23" s="12"/>
      <c r="C23" s="12"/>
      <c r="D23" s="13"/>
      <c r="E23" s="12"/>
    </row>
    <row r="24" spans="1:5" s="5" customFormat="1" ht="24" customHeight="1" x14ac:dyDescent="0.3">
      <c r="A24" s="12"/>
      <c r="B24" s="12"/>
      <c r="C24" s="12"/>
      <c r="D24" s="13"/>
      <c r="E24" s="12"/>
    </row>
    <row r="25" spans="1:5" s="5" customFormat="1" ht="24" customHeight="1" x14ac:dyDescent="0.3">
      <c r="A25" s="12"/>
      <c r="B25" s="12"/>
      <c r="C25" s="12"/>
      <c r="D25" s="13"/>
      <c r="E25" s="12"/>
    </row>
    <row r="26" spans="1:5" s="5" customFormat="1" ht="24" customHeight="1" x14ac:dyDescent="0.3">
      <c r="A26" s="16"/>
      <c r="B26" s="16"/>
      <c r="C26" s="16"/>
      <c r="D26" s="220"/>
      <c r="E26" s="262"/>
    </row>
    <row r="27" spans="1:5" s="5" customFormat="1" ht="24" customHeight="1" x14ac:dyDescent="0.3">
      <c r="A27" s="258"/>
      <c r="B27" s="258"/>
      <c r="C27" s="260" t="s">
        <v>8</v>
      </c>
      <c r="D27" s="261"/>
      <c r="E27" s="261"/>
    </row>
  </sheetData>
  <mergeCells count="3">
    <mergeCell ref="A2:E2"/>
    <mergeCell ref="A3:E3"/>
    <mergeCell ref="A4:E4"/>
  </mergeCells>
  <phoneticPr fontId="0" type="noConversion"/>
  <pageMargins left="0.43307086614173229" right="0.35433070866141736" top="0.47244094488188981" bottom="0.47244094488188981" header="0.31496062992125984" footer="0.23622047244094491"/>
  <pageSetup paperSize="9" orientation="portrait" r:id="rId1"/>
  <headerFooter alignWithMargins="0">
    <oddFooter>&amp;R&amp;"TH SarabunPSK,ธรรมดา"&amp;12งบ64/สป หน้า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8"/>
  </sheetPr>
  <dimension ref="A1:H33"/>
  <sheetViews>
    <sheetView topLeftCell="A7" zoomScale="90" workbookViewId="0">
      <selection activeCell="D16" sqref="D16"/>
    </sheetView>
  </sheetViews>
  <sheetFormatPr defaultColWidth="10.28515625" defaultRowHeight="24" x14ac:dyDescent="0.55000000000000004"/>
  <cols>
    <col min="1" max="1" width="3.85546875" style="89" customWidth="1"/>
    <col min="2" max="2" width="21.85546875" style="90" customWidth="1"/>
    <col min="3" max="3" width="3.85546875" style="89" customWidth="1"/>
    <col min="4" max="4" width="5.28515625" style="90" customWidth="1"/>
    <col min="5" max="5" width="31.28515625" style="90" customWidth="1"/>
    <col min="6" max="7" width="16.7109375" style="90" customWidth="1"/>
    <col min="8" max="16384" width="10.28515625" style="90"/>
  </cols>
  <sheetData>
    <row r="1" spans="1:7" ht="12.75" customHeight="1" x14ac:dyDescent="0.55000000000000004"/>
    <row r="2" spans="1:7" s="92" customFormat="1" ht="21" x14ac:dyDescent="0.35">
      <c r="A2" s="91" t="s">
        <v>79</v>
      </c>
      <c r="C2" s="93"/>
      <c r="D2" s="94"/>
    </row>
    <row r="3" spans="1:7" s="92" customFormat="1" ht="24" customHeight="1" x14ac:dyDescent="0.35">
      <c r="A3" s="401" t="s">
        <v>70</v>
      </c>
      <c r="B3" s="402"/>
      <c r="C3" s="403" t="s">
        <v>19</v>
      </c>
      <c r="D3" s="403"/>
      <c r="E3" s="403"/>
      <c r="F3" s="96" t="s">
        <v>104</v>
      </c>
      <c r="G3" s="95" t="s">
        <v>105</v>
      </c>
    </row>
    <row r="4" spans="1:7" s="92" customFormat="1" ht="24" customHeight="1" x14ac:dyDescent="0.35">
      <c r="A4" s="97"/>
      <c r="B4" s="98"/>
      <c r="C4" s="99"/>
      <c r="D4" s="99"/>
      <c r="E4" s="99"/>
      <c r="F4" s="100" t="s">
        <v>71</v>
      </c>
      <c r="G4" s="101" t="s">
        <v>71</v>
      </c>
    </row>
    <row r="5" spans="1:7" s="92" customFormat="1" ht="24" customHeight="1" x14ac:dyDescent="0.35">
      <c r="A5" s="102" t="s">
        <v>3</v>
      </c>
      <c r="B5" s="103" t="s">
        <v>80</v>
      </c>
      <c r="C5" s="102" t="s">
        <v>81</v>
      </c>
      <c r="D5" s="104" t="s">
        <v>82</v>
      </c>
      <c r="E5" s="103"/>
      <c r="F5" s="105"/>
      <c r="G5" s="106"/>
    </row>
    <row r="6" spans="1:7" s="92" customFormat="1" ht="24" customHeight="1" x14ac:dyDescent="0.35">
      <c r="A6" s="107"/>
      <c r="B6" s="108"/>
      <c r="C6" s="107"/>
      <c r="D6" s="109" t="s">
        <v>83</v>
      </c>
      <c r="E6" s="108" t="s">
        <v>84</v>
      </c>
      <c r="F6" s="110"/>
      <c r="G6" s="111"/>
    </row>
    <row r="7" spans="1:7" s="92" customFormat="1" ht="24" customHeight="1" x14ac:dyDescent="0.35">
      <c r="A7" s="107"/>
      <c r="B7" s="108"/>
      <c r="C7" s="107" t="s">
        <v>85</v>
      </c>
      <c r="D7" s="109" t="s">
        <v>82</v>
      </c>
      <c r="E7" s="108"/>
      <c r="F7" s="112"/>
      <c r="G7" s="111"/>
    </row>
    <row r="8" spans="1:7" s="92" customFormat="1" ht="24" customHeight="1" x14ac:dyDescent="0.35">
      <c r="A8" s="107"/>
      <c r="B8" s="108"/>
      <c r="C8" s="107"/>
      <c r="D8" s="109" t="s">
        <v>86</v>
      </c>
      <c r="E8" s="108" t="s">
        <v>84</v>
      </c>
      <c r="F8" s="110"/>
      <c r="G8" s="111"/>
    </row>
    <row r="9" spans="1:7" s="92" customFormat="1" ht="24" customHeight="1" x14ac:dyDescent="0.35">
      <c r="A9" s="107"/>
      <c r="B9" s="108"/>
      <c r="C9" s="107" t="s">
        <v>87</v>
      </c>
      <c r="D9" s="109" t="s">
        <v>82</v>
      </c>
      <c r="E9" s="108"/>
      <c r="F9" s="112"/>
      <c r="G9" s="111"/>
    </row>
    <row r="10" spans="1:7" s="92" customFormat="1" ht="24" customHeight="1" x14ac:dyDescent="0.35">
      <c r="A10" s="107"/>
      <c r="B10" s="108"/>
      <c r="C10" s="107"/>
      <c r="D10" s="109" t="s">
        <v>88</v>
      </c>
      <c r="E10" s="108" t="s">
        <v>84</v>
      </c>
      <c r="F10" s="110"/>
      <c r="G10" s="111"/>
    </row>
    <row r="11" spans="1:7" s="92" customFormat="1" ht="24" customHeight="1" x14ac:dyDescent="0.35">
      <c r="A11" s="107"/>
      <c r="B11" s="108"/>
      <c r="C11" s="107"/>
      <c r="D11" s="109"/>
      <c r="E11" s="113" t="s">
        <v>89</v>
      </c>
      <c r="F11" s="112"/>
      <c r="G11" s="111"/>
    </row>
    <row r="12" spans="1:7" s="92" customFormat="1" ht="24" customHeight="1" x14ac:dyDescent="0.35">
      <c r="A12" s="107" t="s">
        <v>4</v>
      </c>
      <c r="B12" s="108" t="s">
        <v>90</v>
      </c>
      <c r="C12" s="107" t="s">
        <v>73</v>
      </c>
      <c r="D12" s="109" t="s">
        <v>82</v>
      </c>
      <c r="E12" s="108"/>
      <c r="F12" s="112"/>
      <c r="G12" s="111"/>
    </row>
    <row r="13" spans="1:7" s="92" customFormat="1" ht="24" customHeight="1" x14ac:dyDescent="0.35">
      <c r="A13" s="107"/>
      <c r="B13" s="108"/>
      <c r="C13" s="107"/>
      <c r="D13" s="109" t="s">
        <v>75</v>
      </c>
      <c r="E13" s="108" t="s">
        <v>84</v>
      </c>
      <c r="F13" s="112"/>
      <c r="G13" s="111"/>
    </row>
    <row r="14" spans="1:7" s="92" customFormat="1" ht="24" customHeight="1" x14ac:dyDescent="0.35">
      <c r="A14" s="107"/>
      <c r="B14" s="108"/>
      <c r="C14" s="107" t="s">
        <v>76</v>
      </c>
      <c r="D14" s="109" t="s">
        <v>82</v>
      </c>
      <c r="E14" s="108"/>
      <c r="F14" s="112"/>
      <c r="G14" s="111"/>
    </row>
    <row r="15" spans="1:7" s="92" customFormat="1" ht="24" customHeight="1" x14ac:dyDescent="0.35">
      <c r="A15" s="107"/>
      <c r="B15" s="108"/>
      <c r="C15" s="107"/>
      <c r="D15" s="109" t="s">
        <v>77</v>
      </c>
      <c r="E15" s="108" t="s">
        <v>84</v>
      </c>
      <c r="F15" s="112"/>
      <c r="G15" s="111"/>
    </row>
    <row r="16" spans="1:7" s="92" customFormat="1" ht="24" customHeight="1" x14ac:dyDescent="0.35">
      <c r="A16" s="107"/>
      <c r="B16" s="108"/>
      <c r="C16" s="107"/>
      <c r="D16" s="109"/>
      <c r="E16" s="113" t="s">
        <v>89</v>
      </c>
      <c r="F16" s="112"/>
      <c r="G16" s="111"/>
    </row>
    <row r="17" spans="1:8" s="92" customFormat="1" ht="24" customHeight="1" x14ac:dyDescent="0.35">
      <c r="A17" s="107" t="s">
        <v>5</v>
      </c>
      <c r="B17" s="108" t="s">
        <v>72</v>
      </c>
      <c r="C17" s="107" t="s">
        <v>91</v>
      </c>
      <c r="D17" s="109" t="s">
        <v>82</v>
      </c>
      <c r="E17" s="108"/>
      <c r="F17" s="112"/>
      <c r="G17" s="111"/>
    </row>
    <row r="18" spans="1:8" s="92" customFormat="1" ht="24" customHeight="1" x14ac:dyDescent="0.35">
      <c r="A18" s="107"/>
      <c r="B18" s="108" t="s">
        <v>74</v>
      </c>
      <c r="C18" s="107"/>
      <c r="D18" s="109" t="s">
        <v>92</v>
      </c>
      <c r="E18" s="108" t="s">
        <v>84</v>
      </c>
      <c r="F18" s="112"/>
      <c r="G18" s="111"/>
    </row>
    <row r="19" spans="1:8" s="92" customFormat="1" ht="24" customHeight="1" x14ac:dyDescent="0.35">
      <c r="A19" s="107"/>
      <c r="B19" s="108"/>
      <c r="C19" s="107" t="s">
        <v>93</v>
      </c>
      <c r="D19" s="109" t="s">
        <v>82</v>
      </c>
      <c r="E19" s="108"/>
      <c r="F19" s="112"/>
      <c r="G19" s="111"/>
    </row>
    <row r="20" spans="1:8" s="92" customFormat="1" ht="24" customHeight="1" x14ac:dyDescent="0.35">
      <c r="A20" s="107"/>
      <c r="B20" s="108"/>
      <c r="C20" s="107"/>
      <c r="D20" s="109" t="s">
        <v>94</v>
      </c>
      <c r="E20" s="108" t="s">
        <v>84</v>
      </c>
      <c r="F20" s="112"/>
      <c r="G20" s="111"/>
    </row>
    <row r="21" spans="1:8" s="92" customFormat="1" ht="24" customHeight="1" x14ac:dyDescent="0.35">
      <c r="A21" s="107"/>
      <c r="B21" s="108"/>
      <c r="C21" s="107" t="s">
        <v>95</v>
      </c>
      <c r="D21" s="109" t="s">
        <v>82</v>
      </c>
      <c r="E21" s="108"/>
      <c r="F21" s="112"/>
      <c r="G21" s="111"/>
    </row>
    <row r="22" spans="1:8" s="92" customFormat="1" ht="24" customHeight="1" x14ac:dyDescent="0.35">
      <c r="A22" s="107"/>
      <c r="B22" s="108"/>
      <c r="C22" s="107"/>
      <c r="D22" s="109" t="s">
        <v>96</v>
      </c>
      <c r="E22" s="108" t="s">
        <v>84</v>
      </c>
      <c r="F22" s="112"/>
      <c r="G22" s="111"/>
    </row>
    <row r="23" spans="1:8" s="92" customFormat="1" ht="24" customHeight="1" x14ac:dyDescent="0.35">
      <c r="A23" s="107"/>
      <c r="B23" s="108"/>
      <c r="C23" s="107" t="s">
        <v>97</v>
      </c>
      <c r="D23" s="109" t="s">
        <v>82</v>
      </c>
      <c r="E23" s="108"/>
      <c r="F23" s="112"/>
      <c r="G23" s="111"/>
    </row>
    <row r="24" spans="1:8" s="92" customFormat="1" ht="24" customHeight="1" x14ac:dyDescent="0.35">
      <c r="A24" s="107"/>
      <c r="B24" s="108"/>
      <c r="C24" s="107"/>
      <c r="D24" s="109" t="s">
        <v>98</v>
      </c>
      <c r="E24" s="108" t="s">
        <v>84</v>
      </c>
      <c r="F24" s="112"/>
      <c r="G24" s="111"/>
    </row>
    <row r="25" spans="1:8" s="92" customFormat="1" ht="24" customHeight="1" x14ac:dyDescent="0.35">
      <c r="A25" s="107"/>
      <c r="B25" s="108"/>
      <c r="C25" s="114"/>
      <c r="D25" s="109"/>
      <c r="E25" s="113" t="s">
        <v>89</v>
      </c>
      <c r="F25" s="112"/>
      <c r="G25" s="111"/>
    </row>
    <row r="26" spans="1:8" s="92" customFormat="1" ht="24" customHeight="1" x14ac:dyDescent="0.35">
      <c r="A26" s="107" t="s">
        <v>6</v>
      </c>
      <c r="B26" s="108" t="s">
        <v>99</v>
      </c>
      <c r="C26" s="107" t="s">
        <v>100</v>
      </c>
      <c r="D26" s="109" t="s">
        <v>82</v>
      </c>
      <c r="E26" s="108"/>
      <c r="F26" s="112"/>
      <c r="G26" s="111"/>
    </row>
    <row r="27" spans="1:8" s="92" customFormat="1" ht="24" customHeight="1" x14ac:dyDescent="0.35">
      <c r="A27" s="107"/>
      <c r="B27" s="108"/>
      <c r="C27" s="107"/>
      <c r="D27" s="109" t="s">
        <v>101</v>
      </c>
      <c r="E27" s="108" t="s">
        <v>84</v>
      </c>
      <c r="F27" s="112"/>
      <c r="G27" s="111"/>
    </row>
    <row r="28" spans="1:8" s="92" customFormat="1" ht="24" customHeight="1" x14ac:dyDescent="0.35">
      <c r="A28" s="107"/>
      <c r="B28" s="108"/>
      <c r="C28" s="107" t="s">
        <v>102</v>
      </c>
      <c r="D28" s="109" t="s">
        <v>82</v>
      </c>
      <c r="E28" s="108"/>
      <c r="F28" s="110"/>
      <c r="G28" s="111"/>
    </row>
    <row r="29" spans="1:8" s="92" customFormat="1" ht="24" customHeight="1" x14ac:dyDescent="0.35">
      <c r="A29" s="107"/>
      <c r="B29" s="108"/>
      <c r="C29" s="107"/>
      <c r="D29" s="109" t="s">
        <v>103</v>
      </c>
      <c r="E29" s="108" t="s">
        <v>84</v>
      </c>
      <c r="F29" s="110"/>
      <c r="G29" s="111"/>
    </row>
    <row r="30" spans="1:8" s="92" customFormat="1" ht="24" customHeight="1" x14ac:dyDescent="0.35">
      <c r="A30" s="107"/>
      <c r="B30" s="108"/>
      <c r="C30" s="115"/>
      <c r="D30" s="116"/>
      <c r="E30" s="117" t="s">
        <v>89</v>
      </c>
      <c r="F30" s="110"/>
      <c r="G30" s="111"/>
    </row>
    <row r="31" spans="1:8" s="92" customFormat="1" ht="24" customHeight="1" x14ac:dyDescent="0.35">
      <c r="A31" s="399" t="s">
        <v>78</v>
      </c>
      <c r="B31" s="400"/>
      <c r="C31" s="118"/>
      <c r="D31" s="119"/>
      <c r="E31" s="120"/>
      <c r="F31" s="121"/>
      <c r="G31" s="122"/>
      <c r="H31" s="123"/>
    </row>
    <row r="32" spans="1:8" s="92" customFormat="1" ht="24" customHeight="1" x14ac:dyDescent="0.35">
      <c r="A32" s="127"/>
      <c r="B32" s="127"/>
      <c r="C32" s="128"/>
      <c r="D32" s="109"/>
      <c r="E32" s="123"/>
      <c r="F32" s="129"/>
      <c r="G32" s="130"/>
      <c r="H32" s="123"/>
    </row>
    <row r="33" spans="1:4" s="92" customFormat="1" ht="24" customHeight="1" x14ac:dyDescent="0.35">
      <c r="A33" s="124"/>
      <c r="B33" s="125" t="s">
        <v>0</v>
      </c>
      <c r="C33" s="124"/>
      <c r="D33" s="126" t="s">
        <v>106</v>
      </c>
    </row>
  </sheetData>
  <mergeCells count="3">
    <mergeCell ref="A31:B31"/>
    <mergeCell ref="A3:B3"/>
    <mergeCell ref="C3:E3"/>
  </mergeCells>
  <phoneticPr fontId="11" type="noConversion"/>
  <pageMargins left="0.55118110236220474" right="0.35433070866141736" top="0.59055118110236227" bottom="0.43307086614173229" header="0.39370078740157483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</sheetPr>
  <dimension ref="B1:I80"/>
  <sheetViews>
    <sheetView zoomScaleNormal="100" workbookViewId="0">
      <selection activeCell="C14" sqref="C14"/>
    </sheetView>
  </sheetViews>
  <sheetFormatPr defaultRowHeight="21" x14ac:dyDescent="0.45"/>
  <cols>
    <col min="1" max="1" width="0.5703125" style="171" customWidth="1"/>
    <col min="2" max="2" width="4.140625" style="171" customWidth="1"/>
    <col min="3" max="3" width="22.140625" style="171" customWidth="1"/>
    <col min="4" max="4" width="20.28515625" style="171" customWidth="1"/>
    <col min="5" max="5" width="13.28515625" style="171" customWidth="1"/>
    <col min="6" max="6" width="10.5703125" style="171" customWidth="1"/>
    <col min="7" max="7" width="12.7109375" style="171" customWidth="1"/>
    <col min="8" max="8" width="11.5703125" style="171" customWidth="1"/>
    <col min="9" max="9" width="9.85546875" style="171" customWidth="1"/>
    <col min="10" max="16384" width="9.140625" style="171"/>
  </cols>
  <sheetData>
    <row r="1" spans="2:9" s="201" customFormat="1" x14ac:dyDescent="0.35">
      <c r="B1" s="404" t="s">
        <v>221</v>
      </c>
      <c r="C1" s="404"/>
      <c r="D1" s="404"/>
      <c r="E1" s="404"/>
      <c r="F1" s="404"/>
      <c r="G1" s="404"/>
      <c r="H1" s="404"/>
      <c r="I1" s="404"/>
    </row>
    <row r="2" spans="2:9" s="201" customFormat="1" x14ac:dyDescent="0.35">
      <c r="B2" s="201" t="s">
        <v>194</v>
      </c>
      <c r="C2" s="201" t="s">
        <v>223</v>
      </c>
      <c r="I2" s="255" t="s">
        <v>10</v>
      </c>
    </row>
    <row r="3" spans="2:9" s="201" customFormat="1" x14ac:dyDescent="0.35">
      <c r="B3" s="201" t="s">
        <v>222</v>
      </c>
    </row>
    <row r="4" spans="2:9" s="201" customFormat="1" ht="11.25" customHeight="1" x14ac:dyDescent="0.35"/>
    <row r="5" spans="2:9" s="162" customFormat="1" ht="18.75" x14ac:dyDescent="0.3">
      <c r="B5" s="225" t="s">
        <v>7</v>
      </c>
      <c r="C5" s="226" t="s">
        <v>11</v>
      </c>
      <c r="D5" s="226" t="s">
        <v>12</v>
      </c>
      <c r="E5" s="253" t="s">
        <v>212</v>
      </c>
      <c r="F5" s="226" t="s">
        <v>13</v>
      </c>
      <c r="G5" s="225" t="s">
        <v>14</v>
      </c>
      <c r="H5" s="226" t="s">
        <v>8</v>
      </c>
      <c r="I5" s="227" t="s">
        <v>0</v>
      </c>
    </row>
    <row r="6" spans="2:9" s="162" customFormat="1" ht="18.75" x14ac:dyDescent="0.3">
      <c r="B6" s="165"/>
      <c r="C6" s="164"/>
      <c r="D6" s="164"/>
      <c r="E6" s="254" t="s">
        <v>211</v>
      </c>
      <c r="F6" s="229" t="s">
        <v>15</v>
      </c>
      <c r="G6" s="228" t="s">
        <v>209</v>
      </c>
      <c r="H6" s="164"/>
      <c r="I6" s="166"/>
    </row>
    <row r="7" spans="2:9" s="159" customFormat="1" ht="23.1" customHeight="1" x14ac:dyDescent="0.3">
      <c r="B7" s="202"/>
      <c r="C7" s="202"/>
      <c r="D7" s="202"/>
      <c r="E7" s="202"/>
      <c r="F7" s="202"/>
      <c r="G7" s="202"/>
      <c r="H7" s="202"/>
      <c r="I7" s="202"/>
    </row>
    <row r="8" spans="2:9" s="159" customFormat="1" ht="23.1" customHeight="1" x14ac:dyDescent="0.3">
      <c r="B8" s="168"/>
      <c r="C8" s="168"/>
      <c r="D8" s="168"/>
      <c r="E8" s="168"/>
      <c r="F8" s="168"/>
      <c r="G8" s="168"/>
      <c r="H8" s="168"/>
      <c r="I8" s="168"/>
    </row>
    <row r="9" spans="2:9" s="159" customFormat="1" ht="23.1" customHeight="1" x14ac:dyDescent="0.3">
      <c r="B9" s="168"/>
      <c r="C9" s="168"/>
      <c r="D9" s="168"/>
      <c r="E9" s="168"/>
      <c r="F9" s="168"/>
      <c r="G9" s="168"/>
      <c r="H9" s="168"/>
      <c r="I9" s="168"/>
    </row>
    <row r="10" spans="2:9" s="159" customFormat="1" ht="23.1" customHeight="1" x14ac:dyDescent="0.3">
      <c r="B10" s="168"/>
      <c r="C10" s="168"/>
      <c r="D10" s="168"/>
      <c r="E10" s="168"/>
      <c r="F10" s="168"/>
      <c r="G10" s="168"/>
      <c r="H10" s="168"/>
      <c r="I10" s="168"/>
    </row>
    <row r="11" spans="2:9" s="159" customFormat="1" ht="23.1" customHeight="1" x14ac:dyDescent="0.3">
      <c r="B11" s="168"/>
      <c r="C11" s="168"/>
      <c r="D11" s="168"/>
      <c r="E11" s="168"/>
      <c r="F11" s="168"/>
      <c r="G11" s="168"/>
      <c r="H11" s="168"/>
      <c r="I11" s="168"/>
    </row>
    <row r="12" spans="2:9" s="159" customFormat="1" ht="23.1" customHeight="1" x14ac:dyDescent="0.3">
      <c r="B12" s="168"/>
      <c r="C12" s="168"/>
      <c r="D12" s="168"/>
      <c r="E12" s="168"/>
      <c r="F12" s="168"/>
      <c r="G12" s="168"/>
      <c r="H12" s="168"/>
      <c r="I12" s="168"/>
    </row>
    <row r="13" spans="2:9" s="159" customFormat="1" ht="23.1" customHeight="1" x14ac:dyDescent="0.3">
      <c r="B13" s="168"/>
      <c r="C13" s="168"/>
      <c r="D13" s="168"/>
      <c r="E13" s="168"/>
      <c r="F13" s="168"/>
      <c r="G13" s="168"/>
      <c r="H13" s="168"/>
      <c r="I13" s="168"/>
    </row>
    <row r="14" spans="2:9" s="159" customFormat="1" ht="23.1" customHeight="1" x14ac:dyDescent="0.3">
      <c r="B14" s="168"/>
      <c r="C14" s="168"/>
      <c r="D14" s="168"/>
      <c r="E14" s="168"/>
      <c r="F14" s="168"/>
      <c r="G14" s="168"/>
      <c r="H14" s="168"/>
      <c r="I14" s="168"/>
    </row>
    <row r="15" spans="2:9" s="159" customFormat="1" ht="23.1" customHeight="1" x14ac:dyDescent="0.3">
      <c r="B15" s="168"/>
      <c r="C15" s="168"/>
      <c r="D15" s="168"/>
      <c r="E15" s="168"/>
      <c r="F15" s="168"/>
      <c r="G15" s="168"/>
      <c r="H15" s="168"/>
      <c r="I15" s="168"/>
    </row>
    <row r="16" spans="2:9" s="159" customFormat="1" ht="23.1" customHeight="1" x14ac:dyDescent="0.3">
      <c r="B16" s="168"/>
      <c r="C16" s="168"/>
      <c r="D16" s="168"/>
      <c r="E16" s="168"/>
      <c r="F16" s="168"/>
      <c r="G16" s="168"/>
      <c r="H16" s="168"/>
      <c r="I16" s="168"/>
    </row>
    <row r="17" spans="2:9" s="159" customFormat="1" ht="23.1" customHeight="1" x14ac:dyDescent="0.3">
      <c r="B17" s="256"/>
      <c r="C17" s="256"/>
      <c r="D17" s="257" t="s">
        <v>56</v>
      </c>
      <c r="E17" s="256"/>
      <c r="F17" s="256"/>
      <c r="G17" s="256"/>
      <c r="H17" s="256"/>
      <c r="I17" s="256"/>
    </row>
    <row r="18" spans="2:9" ht="23.1" customHeight="1" x14ac:dyDescent="0.45">
      <c r="B18" s="170"/>
      <c r="C18" s="170"/>
      <c r="D18" s="170"/>
      <c r="E18" s="170"/>
      <c r="F18" s="170"/>
      <c r="G18" s="170"/>
      <c r="H18" s="170"/>
      <c r="I18" s="170"/>
    </row>
    <row r="19" spans="2:9" ht="23.1" customHeight="1" x14ac:dyDescent="0.45">
      <c r="B19" s="170"/>
      <c r="C19" s="170"/>
      <c r="D19" s="170"/>
      <c r="E19" s="170"/>
      <c r="F19" s="170"/>
      <c r="G19" s="170"/>
      <c r="H19" s="170"/>
      <c r="I19" s="170"/>
    </row>
    <row r="20" spans="2:9" ht="23.1" customHeight="1" x14ac:dyDescent="0.45">
      <c r="B20" s="170"/>
      <c r="C20" s="170"/>
      <c r="D20" s="170"/>
      <c r="E20" s="170"/>
      <c r="F20" s="170"/>
      <c r="G20" s="170"/>
      <c r="H20" s="170"/>
      <c r="I20" s="170"/>
    </row>
    <row r="21" spans="2:9" ht="23.1" customHeight="1" x14ac:dyDescent="0.45">
      <c r="B21" s="170"/>
      <c r="C21" s="170"/>
      <c r="D21" s="170"/>
      <c r="E21" s="170"/>
      <c r="F21" s="170"/>
      <c r="G21" s="170"/>
      <c r="H21" s="170"/>
      <c r="I21" s="170"/>
    </row>
    <row r="22" spans="2:9" ht="23.1" customHeight="1" x14ac:dyDescent="0.45">
      <c r="B22" s="170"/>
      <c r="C22" s="170"/>
      <c r="D22" s="170"/>
      <c r="E22" s="170"/>
      <c r="F22" s="170"/>
      <c r="G22" s="170"/>
      <c r="H22" s="170"/>
      <c r="I22" s="170"/>
    </row>
    <row r="23" spans="2:9" ht="23.1" customHeight="1" x14ac:dyDescent="0.45">
      <c r="B23" s="170"/>
      <c r="C23" s="170"/>
      <c r="D23" s="170"/>
      <c r="E23" s="170"/>
      <c r="F23" s="170"/>
      <c r="G23" s="170"/>
      <c r="H23" s="170"/>
      <c r="I23" s="170"/>
    </row>
    <row r="24" spans="2:9" ht="23.1" customHeight="1" x14ac:dyDescent="0.45">
      <c r="B24" s="170"/>
      <c r="C24" s="170"/>
      <c r="D24" s="170"/>
      <c r="E24" s="170"/>
      <c r="F24" s="170"/>
      <c r="G24" s="170"/>
      <c r="H24" s="170"/>
      <c r="I24" s="170"/>
    </row>
    <row r="25" spans="2:9" ht="23.1" customHeight="1" x14ac:dyDescent="0.45">
      <c r="B25" s="170"/>
      <c r="C25" s="170"/>
      <c r="D25" s="170"/>
      <c r="E25" s="170"/>
      <c r="F25" s="170"/>
      <c r="G25" s="170"/>
      <c r="H25" s="170"/>
      <c r="I25" s="170"/>
    </row>
    <row r="26" spans="2:9" ht="23.1" customHeight="1" x14ac:dyDescent="0.45">
      <c r="B26" s="170"/>
      <c r="C26" s="170"/>
      <c r="D26" s="170"/>
      <c r="E26" s="170"/>
      <c r="F26" s="170"/>
      <c r="G26" s="170"/>
      <c r="H26" s="170"/>
      <c r="I26" s="170"/>
    </row>
    <row r="27" spans="2:9" ht="23.1" customHeight="1" x14ac:dyDescent="0.45">
      <c r="B27" s="170"/>
      <c r="C27" s="170"/>
      <c r="D27" s="170"/>
      <c r="E27" s="170"/>
      <c r="F27" s="170"/>
      <c r="G27" s="170"/>
      <c r="H27" s="170"/>
      <c r="I27" s="170"/>
    </row>
    <row r="28" spans="2:9" ht="23.1" customHeight="1" x14ac:dyDescent="0.45">
      <c r="B28" s="170"/>
      <c r="C28" s="170"/>
      <c r="D28" s="170"/>
      <c r="E28" s="170"/>
      <c r="F28" s="170"/>
      <c r="G28" s="170"/>
      <c r="H28" s="170"/>
      <c r="I28" s="170"/>
    </row>
    <row r="29" spans="2:9" ht="23.1" customHeight="1" x14ac:dyDescent="0.45">
      <c r="B29" s="170"/>
      <c r="C29" s="170"/>
      <c r="D29" s="170"/>
      <c r="E29" s="170"/>
      <c r="F29" s="170"/>
      <c r="G29" s="170"/>
      <c r="H29" s="170"/>
      <c r="I29" s="170"/>
    </row>
    <row r="30" spans="2:9" ht="23.1" customHeight="1" x14ac:dyDescent="0.45">
      <c r="B30" s="170"/>
      <c r="C30" s="170"/>
      <c r="D30" s="170"/>
      <c r="E30" s="170"/>
      <c r="F30" s="170"/>
      <c r="G30" s="170"/>
      <c r="H30" s="170"/>
      <c r="I30" s="170"/>
    </row>
    <row r="31" spans="2:9" ht="23.1" customHeight="1" x14ac:dyDescent="0.45">
      <c r="B31" s="170"/>
      <c r="C31" s="170"/>
      <c r="D31" s="170"/>
      <c r="E31" s="170"/>
      <c r="F31" s="170"/>
      <c r="G31" s="170"/>
      <c r="H31" s="170"/>
      <c r="I31" s="170"/>
    </row>
    <row r="32" spans="2:9" ht="23.1" customHeight="1" x14ac:dyDescent="0.45">
      <c r="B32" s="170"/>
      <c r="C32" s="170"/>
      <c r="D32" s="170"/>
      <c r="E32" s="170"/>
      <c r="F32" s="170"/>
      <c r="G32" s="170"/>
      <c r="H32" s="170"/>
      <c r="I32" s="170"/>
    </row>
    <row r="33" spans="2:9" ht="23.1" customHeight="1" x14ac:dyDescent="0.45">
      <c r="B33" s="170"/>
      <c r="C33" s="170"/>
      <c r="D33" s="170"/>
      <c r="E33" s="170"/>
      <c r="F33" s="170"/>
      <c r="G33" s="170"/>
      <c r="H33" s="170"/>
      <c r="I33" s="170"/>
    </row>
    <row r="34" spans="2:9" ht="23.1" customHeight="1" x14ac:dyDescent="0.45">
      <c r="B34" s="170"/>
      <c r="C34" s="170"/>
      <c r="D34" s="170"/>
      <c r="E34" s="170"/>
      <c r="F34" s="170"/>
      <c r="G34" s="170"/>
      <c r="H34" s="170"/>
      <c r="I34" s="170"/>
    </row>
    <row r="35" spans="2:9" ht="23.1" customHeight="1" x14ac:dyDescent="0.45">
      <c r="B35" s="170"/>
      <c r="C35" s="170"/>
      <c r="D35" s="170"/>
      <c r="E35" s="170"/>
      <c r="F35" s="170"/>
      <c r="G35" s="170"/>
      <c r="H35" s="170"/>
      <c r="I35" s="170"/>
    </row>
    <row r="36" spans="2:9" ht="23.1" customHeight="1" x14ac:dyDescent="0.45">
      <c r="B36" s="170"/>
      <c r="C36" s="170"/>
      <c r="D36" s="170"/>
      <c r="E36" s="170"/>
      <c r="F36" s="170"/>
      <c r="G36" s="170"/>
      <c r="H36" s="170"/>
      <c r="I36" s="170"/>
    </row>
    <row r="37" spans="2:9" ht="23.1" customHeight="1" x14ac:dyDescent="0.45">
      <c r="B37" s="170"/>
      <c r="C37" s="170"/>
      <c r="D37" s="170"/>
      <c r="E37" s="170"/>
      <c r="F37" s="170"/>
      <c r="G37" s="170"/>
      <c r="H37" s="170"/>
      <c r="I37" s="170"/>
    </row>
    <row r="38" spans="2:9" s="159" customFormat="1" ht="18.75" x14ac:dyDescent="0.3">
      <c r="B38" s="252" t="s">
        <v>193</v>
      </c>
      <c r="C38" s="252"/>
      <c r="D38" s="252"/>
      <c r="E38" s="252"/>
      <c r="F38" s="252"/>
      <c r="G38" s="252"/>
      <c r="H38" s="252"/>
      <c r="I38" s="252"/>
    </row>
    <row r="39" spans="2:9" s="159" customFormat="1" ht="18.75" x14ac:dyDescent="0.3">
      <c r="B39" s="159" t="s">
        <v>197</v>
      </c>
      <c r="I39" s="160" t="s">
        <v>10</v>
      </c>
    </row>
    <row r="40" spans="2:9" s="162" customFormat="1" ht="18.75" x14ac:dyDescent="0.3">
      <c r="B40" s="226" t="s">
        <v>7</v>
      </c>
      <c r="C40" s="226" t="s">
        <v>11</v>
      </c>
      <c r="D40" s="226" t="s">
        <v>12</v>
      </c>
      <c r="E40" s="227" t="s">
        <v>212</v>
      </c>
      <c r="F40" s="226" t="s">
        <v>13</v>
      </c>
      <c r="G40" s="225" t="s">
        <v>14</v>
      </c>
      <c r="H40" s="226" t="s">
        <v>8</v>
      </c>
      <c r="I40" s="226" t="s">
        <v>0</v>
      </c>
    </row>
    <row r="41" spans="2:9" s="162" customFormat="1" ht="18.75" x14ac:dyDescent="0.3">
      <c r="B41" s="229"/>
      <c r="C41" s="229"/>
      <c r="D41" s="229"/>
      <c r="E41" s="230" t="s">
        <v>211</v>
      </c>
      <c r="F41" s="229" t="s">
        <v>15</v>
      </c>
      <c r="G41" s="228" t="s">
        <v>209</v>
      </c>
      <c r="H41" s="229"/>
      <c r="I41" s="230"/>
    </row>
    <row r="42" spans="2:9" s="162" customFormat="1" ht="18.75" x14ac:dyDescent="0.3">
      <c r="B42" s="172"/>
      <c r="C42" s="173" t="s">
        <v>199</v>
      </c>
      <c r="D42" s="172"/>
      <c r="E42" s="172"/>
      <c r="F42" s="172"/>
      <c r="G42" s="172"/>
      <c r="H42" s="172"/>
      <c r="I42" s="172"/>
    </row>
    <row r="43" spans="2:9" s="159" customFormat="1" ht="18.75" x14ac:dyDescent="0.3">
      <c r="B43" s="174">
        <v>1</v>
      </c>
      <c r="C43" s="168" t="s">
        <v>214</v>
      </c>
      <c r="D43" s="168" t="s">
        <v>54</v>
      </c>
      <c r="E43" s="175"/>
      <c r="F43" s="175">
        <v>4000</v>
      </c>
      <c r="G43" s="175"/>
      <c r="H43" s="175">
        <f>SUM(F43:G43)</f>
        <v>4000</v>
      </c>
      <c r="I43" s="175"/>
    </row>
    <row r="44" spans="2:9" s="159" customFormat="1" ht="18.75" x14ac:dyDescent="0.3">
      <c r="B44" s="174">
        <v>2</v>
      </c>
      <c r="C44" s="168" t="s">
        <v>55</v>
      </c>
      <c r="D44" s="168" t="s">
        <v>218</v>
      </c>
      <c r="E44" s="175"/>
      <c r="F44" s="175"/>
      <c r="G44" s="175">
        <v>8800</v>
      </c>
      <c r="H44" s="175">
        <f>SUM(F44:G44)</f>
        <v>8800</v>
      </c>
      <c r="I44" s="175"/>
    </row>
    <row r="45" spans="2:9" s="159" customFormat="1" ht="18.75" x14ac:dyDescent="0.3">
      <c r="B45" s="174">
        <v>3</v>
      </c>
      <c r="C45" s="168" t="s">
        <v>215</v>
      </c>
      <c r="D45" s="168" t="s">
        <v>216</v>
      </c>
      <c r="E45" s="175"/>
      <c r="F45" s="175">
        <v>2300</v>
      </c>
      <c r="G45" s="175">
        <v>29800</v>
      </c>
      <c r="H45" s="175">
        <f>SUM(F45:G45)</f>
        <v>32100</v>
      </c>
      <c r="I45" s="175"/>
    </row>
    <row r="46" spans="2:9" s="159" customFormat="1" ht="18.75" x14ac:dyDescent="0.3">
      <c r="B46" s="174">
        <v>4</v>
      </c>
      <c r="C46" s="168" t="s">
        <v>192</v>
      </c>
      <c r="D46" s="168" t="s">
        <v>217</v>
      </c>
      <c r="E46" s="175"/>
      <c r="F46" s="175">
        <v>2300</v>
      </c>
      <c r="G46" s="175"/>
      <c r="H46" s="175">
        <f>SUM(F46:G46)</f>
        <v>2300</v>
      </c>
      <c r="I46" s="175"/>
    </row>
    <row r="47" spans="2:9" s="159" customFormat="1" ht="18.75" x14ac:dyDescent="0.3">
      <c r="B47" s="174"/>
      <c r="C47" s="168"/>
      <c r="D47" s="177"/>
      <c r="E47" s="175"/>
      <c r="F47" s="175"/>
      <c r="G47" s="175"/>
      <c r="H47" s="175"/>
      <c r="I47" s="178"/>
    </row>
    <row r="48" spans="2:9" s="159" customFormat="1" ht="18.75" x14ac:dyDescent="0.3">
      <c r="B48" s="174"/>
      <c r="C48" s="168"/>
      <c r="D48" s="168"/>
      <c r="E48" s="175"/>
      <c r="F48" s="175"/>
      <c r="G48" s="175"/>
      <c r="H48" s="175"/>
      <c r="I48" s="179"/>
    </row>
    <row r="49" spans="2:9" s="159" customFormat="1" ht="18.75" x14ac:dyDescent="0.3">
      <c r="B49" s="174"/>
      <c r="C49" s="168"/>
      <c r="D49" s="168"/>
      <c r="E49" s="183"/>
      <c r="F49" s="175"/>
      <c r="G49" s="175"/>
      <c r="H49" s="175"/>
      <c r="I49" s="179"/>
    </row>
    <row r="50" spans="2:9" s="159" customFormat="1" ht="18.75" x14ac:dyDescent="0.3">
      <c r="B50" s="163"/>
      <c r="C50" s="182"/>
      <c r="D50" s="182"/>
      <c r="F50" s="183"/>
      <c r="G50" s="183"/>
      <c r="H50" s="222"/>
      <c r="I50" s="231"/>
    </row>
    <row r="51" spans="2:9" s="159" customFormat="1" ht="22.5" customHeight="1" thickBot="1" x14ac:dyDescent="0.35">
      <c r="B51" s="233"/>
      <c r="C51" s="184"/>
      <c r="D51" s="184"/>
      <c r="E51" s="185" t="s">
        <v>56</v>
      </c>
      <c r="F51" s="186">
        <f>SUM(F43:F50)*12</f>
        <v>103200</v>
      </c>
      <c r="G51" s="186">
        <f>SUM(G43:G46)</f>
        <v>38600</v>
      </c>
      <c r="H51" s="223">
        <f>SUM(H43:H50)</f>
        <v>47200</v>
      </c>
      <c r="I51" s="232"/>
    </row>
    <row r="52" spans="2:9" s="159" customFormat="1" ht="22.5" customHeight="1" x14ac:dyDescent="0.3">
      <c r="B52" s="187"/>
      <c r="C52" s="187"/>
      <c r="D52" s="187"/>
      <c r="E52" s="188"/>
      <c r="F52" s="188"/>
      <c r="G52" s="188"/>
      <c r="H52" s="188"/>
      <c r="I52" s="189"/>
    </row>
    <row r="53" spans="2:9" s="159" customFormat="1" ht="22.5" customHeight="1" x14ac:dyDescent="0.3">
      <c r="B53" s="187"/>
      <c r="C53" s="187"/>
      <c r="D53" s="187"/>
      <c r="E53" s="188"/>
      <c r="F53" s="188"/>
      <c r="G53" s="188"/>
      <c r="H53" s="188"/>
      <c r="I53" s="189"/>
    </row>
    <row r="54" spans="2:9" s="159" customFormat="1" ht="22.5" customHeight="1" x14ac:dyDescent="0.3">
      <c r="B54" s="187"/>
      <c r="C54" s="187"/>
      <c r="D54" s="187"/>
      <c r="E54" s="188"/>
      <c r="F54" s="188"/>
      <c r="G54" s="188"/>
      <c r="H54" s="188"/>
      <c r="I54" s="189"/>
    </row>
    <row r="55" spans="2:9" s="159" customFormat="1" ht="22.5" customHeight="1" x14ac:dyDescent="0.3">
      <c r="B55" s="187"/>
      <c r="C55" s="187"/>
      <c r="D55" s="187"/>
      <c r="E55" s="188"/>
      <c r="F55" s="188"/>
      <c r="G55" s="188"/>
      <c r="H55" s="188"/>
      <c r="I55" s="189"/>
    </row>
    <row r="56" spans="2:9" s="159" customFormat="1" ht="22.5" customHeight="1" x14ac:dyDescent="0.3">
      <c r="B56" s="187"/>
      <c r="C56" s="187"/>
      <c r="D56" s="187"/>
      <c r="E56" s="188"/>
      <c r="F56" s="188"/>
      <c r="G56" s="188"/>
      <c r="H56" s="188"/>
      <c r="I56" s="189"/>
    </row>
    <row r="57" spans="2:9" s="159" customFormat="1" ht="22.5" customHeight="1" x14ac:dyDescent="0.3">
      <c r="B57" s="187"/>
      <c r="C57" s="187"/>
      <c r="D57" s="187"/>
      <c r="E57" s="188"/>
      <c r="F57" s="188"/>
      <c r="G57" s="188"/>
      <c r="H57" s="188"/>
      <c r="I57" s="189"/>
    </row>
    <row r="58" spans="2:9" s="159" customFormat="1" ht="22.5" customHeight="1" x14ac:dyDescent="0.3">
      <c r="B58" s="187"/>
      <c r="C58" s="187"/>
      <c r="D58" s="187"/>
      <c r="E58" s="188"/>
      <c r="F58" s="188"/>
      <c r="G58" s="188"/>
      <c r="H58" s="188"/>
      <c r="I58" s="189"/>
    </row>
    <row r="59" spans="2:9" s="159" customFormat="1" ht="22.5" customHeight="1" x14ac:dyDescent="0.3">
      <c r="B59" s="187"/>
      <c r="C59" s="187"/>
      <c r="D59" s="187"/>
      <c r="E59" s="188"/>
      <c r="F59" s="188"/>
      <c r="G59" s="188"/>
      <c r="H59" s="188"/>
      <c r="I59" s="189"/>
    </row>
    <row r="60" spans="2:9" s="159" customFormat="1" ht="22.5" customHeight="1" x14ac:dyDescent="0.3">
      <c r="B60" s="187"/>
      <c r="C60" s="187"/>
      <c r="D60" s="187"/>
      <c r="E60" s="188"/>
      <c r="F60" s="188"/>
      <c r="G60" s="188"/>
      <c r="H60" s="188"/>
      <c r="I60" s="189"/>
    </row>
    <row r="61" spans="2:9" s="159" customFormat="1" ht="22.5" customHeight="1" x14ac:dyDescent="0.3">
      <c r="B61" s="187"/>
      <c r="C61" s="187"/>
      <c r="D61" s="187"/>
      <c r="E61" s="188"/>
      <c r="F61" s="188"/>
      <c r="G61" s="188"/>
      <c r="H61" s="188"/>
      <c r="I61" s="189"/>
    </row>
    <row r="62" spans="2:9" s="159" customFormat="1" ht="18.75" x14ac:dyDescent="0.3">
      <c r="B62" s="221" t="s">
        <v>193</v>
      </c>
      <c r="C62" s="221"/>
      <c r="D62" s="221"/>
      <c r="E62" s="221"/>
      <c r="F62" s="221"/>
      <c r="G62" s="221"/>
      <c r="H62" s="221"/>
      <c r="I62" s="221"/>
    </row>
    <row r="63" spans="2:9" s="159" customFormat="1" ht="18.75" x14ac:dyDescent="0.3">
      <c r="B63" s="159" t="s">
        <v>197</v>
      </c>
      <c r="I63" s="160" t="s">
        <v>10</v>
      </c>
    </row>
    <row r="64" spans="2:9" s="159" customFormat="1" ht="18.75" x14ac:dyDescent="0.3">
      <c r="B64" s="159" t="s">
        <v>57</v>
      </c>
      <c r="I64" s="160"/>
    </row>
    <row r="65" spans="2:9" s="162" customFormat="1" ht="18.75" x14ac:dyDescent="0.3">
      <c r="B65" s="161" t="s">
        <v>7</v>
      </c>
      <c r="C65" s="161" t="s">
        <v>11</v>
      </c>
      <c r="D65" s="161" t="s">
        <v>12</v>
      </c>
      <c r="E65" s="161" t="s">
        <v>13</v>
      </c>
      <c r="F65" s="161" t="s">
        <v>196</v>
      </c>
      <c r="G65" s="161" t="s">
        <v>14</v>
      </c>
      <c r="H65" s="161"/>
      <c r="I65" s="161"/>
    </row>
    <row r="66" spans="2:9" s="162" customFormat="1" ht="18.75" x14ac:dyDescent="0.3">
      <c r="B66" s="163"/>
      <c r="C66" s="163"/>
      <c r="D66" s="163"/>
      <c r="E66" s="163" t="s">
        <v>15</v>
      </c>
      <c r="F66" s="163" t="s">
        <v>12</v>
      </c>
      <c r="G66" s="163" t="s">
        <v>16</v>
      </c>
      <c r="H66" s="163"/>
      <c r="I66" s="163" t="s">
        <v>0</v>
      </c>
    </row>
    <row r="67" spans="2:9" s="162" customFormat="1" ht="18.75" x14ac:dyDescent="0.3">
      <c r="B67" s="163"/>
      <c r="C67" s="163"/>
      <c r="D67" s="163"/>
      <c r="E67" s="163"/>
      <c r="F67" s="163"/>
      <c r="G67" s="163" t="s">
        <v>17</v>
      </c>
      <c r="H67" s="163"/>
      <c r="I67" s="163" t="s">
        <v>198</v>
      </c>
    </row>
    <row r="68" spans="2:9" s="159" customFormat="1" ht="18.75" x14ac:dyDescent="0.3">
      <c r="B68" s="167">
        <v>1</v>
      </c>
      <c r="C68" s="167" t="s">
        <v>58</v>
      </c>
      <c r="D68" s="167" t="s">
        <v>201</v>
      </c>
      <c r="E68" s="190"/>
      <c r="F68" s="190"/>
      <c r="G68" s="190"/>
      <c r="H68" s="190"/>
      <c r="I68" s="191"/>
    </row>
    <row r="69" spans="2:9" s="159" customFormat="1" ht="18.75" x14ac:dyDescent="0.3">
      <c r="B69" s="168">
        <v>2</v>
      </c>
      <c r="C69" s="168" t="s">
        <v>111</v>
      </c>
      <c r="D69" s="168" t="s">
        <v>201</v>
      </c>
      <c r="E69" s="175">
        <v>2300</v>
      </c>
      <c r="F69" s="175"/>
      <c r="G69" s="175"/>
      <c r="H69" s="175"/>
      <c r="I69" s="192" t="s">
        <v>202</v>
      </c>
    </row>
    <row r="70" spans="2:9" s="159" customFormat="1" ht="18.75" x14ac:dyDescent="0.3">
      <c r="B70" s="168"/>
      <c r="C70" s="168"/>
      <c r="D70" s="168"/>
      <c r="E70" s="175"/>
      <c r="F70" s="175"/>
      <c r="G70" s="175"/>
      <c r="H70" s="175"/>
      <c r="I70" s="181"/>
    </row>
    <row r="71" spans="2:9" s="159" customFormat="1" ht="18.75" x14ac:dyDescent="0.3">
      <c r="B71" s="168"/>
      <c r="C71" s="180" t="s">
        <v>200</v>
      </c>
      <c r="D71" s="168"/>
      <c r="E71" s="175"/>
      <c r="F71" s="175"/>
      <c r="G71" s="175"/>
      <c r="H71" s="175"/>
      <c r="I71" s="181"/>
    </row>
    <row r="72" spans="2:9" s="159" customFormat="1" ht="18.75" x14ac:dyDescent="0.3">
      <c r="B72" s="168">
        <v>1</v>
      </c>
      <c r="C72" s="168" t="s">
        <v>59</v>
      </c>
      <c r="D72" s="193" t="s">
        <v>203</v>
      </c>
      <c r="E72" s="175"/>
      <c r="F72" s="175"/>
      <c r="G72" s="176"/>
      <c r="H72" s="176"/>
      <c r="I72" s="181"/>
    </row>
    <row r="73" spans="2:9" s="159" customFormat="1" ht="18.75" x14ac:dyDescent="0.3">
      <c r="B73" s="168">
        <v>2</v>
      </c>
      <c r="C73" s="168" t="s">
        <v>204</v>
      </c>
      <c r="D73" s="168" t="s">
        <v>112</v>
      </c>
      <c r="E73" s="175"/>
      <c r="F73" s="175"/>
      <c r="G73" s="175"/>
      <c r="H73" s="175"/>
      <c r="I73" s="179"/>
    </row>
    <row r="74" spans="2:9" s="159" customFormat="1" ht="18.75" x14ac:dyDescent="0.3">
      <c r="B74" s="168"/>
      <c r="C74" s="168"/>
      <c r="D74" s="168"/>
      <c r="E74" s="175"/>
      <c r="F74" s="175"/>
      <c r="G74" s="175"/>
      <c r="H74" s="175"/>
      <c r="I74" s="178"/>
    </row>
    <row r="75" spans="2:9" s="159" customFormat="1" ht="18.75" x14ac:dyDescent="0.3">
      <c r="B75" s="168"/>
      <c r="C75" s="168"/>
      <c r="D75" s="168"/>
      <c r="E75" s="175"/>
      <c r="F75" s="175"/>
      <c r="G75" s="175"/>
      <c r="H75" s="175"/>
      <c r="I75" s="178"/>
    </row>
    <row r="76" spans="2:9" s="159" customFormat="1" ht="18.75" x14ac:dyDescent="0.3">
      <c r="B76" s="168"/>
      <c r="C76" s="168"/>
      <c r="D76" s="168"/>
      <c r="E76" s="175"/>
      <c r="F76" s="175"/>
      <c r="G76" s="175"/>
      <c r="H76" s="175"/>
      <c r="I76" s="178"/>
    </row>
    <row r="77" spans="2:9" s="159" customFormat="1" ht="18.75" x14ac:dyDescent="0.3">
      <c r="B77" s="168"/>
      <c r="C77" s="168"/>
      <c r="D77" s="168"/>
      <c r="E77" s="175"/>
      <c r="F77" s="175"/>
      <c r="G77" s="175"/>
      <c r="H77" s="175"/>
      <c r="I77" s="178"/>
    </row>
    <row r="78" spans="2:9" s="159" customFormat="1" ht="18.75" x14ac:dyDescent="0.3">
      <c r="B78" s="168"/>
      <c r="C78" s="168"/>
      <c r="D78" s="168"/>
      <c r="E78" s="175"/>
      <c r="F78" s="175"/>
      <c r="G78" s="175"/>
      <c r="H78" s="175"/>
      <c r="I78" s="178"/>
    </row>
    <row r="79" spans="2:9" s="159" customFormat="1" ht="18.75" x14ac:dyDescent="0.3">
      <c r="B79" s="169"/>
      <c r="C79" s="169"/>
      <c r="D79" s="169"/>
      <c r="E79" s="194"/>
      <c r="F79" s="194"/>
      <c r="G79" s="194"/>
      <c r="H79" s="194"/>
      <c r="I79" s="195"/>
    </row>
    <row r="80" spans="2:9" s="159" customFormat="1" ht="22.5" customHeight="1" thickBot="1" x14ac:dyDescent="0.35">
      <c r="B80" s="196"/>
      <c r="C80" s="197"/>
      <c r="D80" s="197"/>
      <c r="E80" s="198">
        <f>SUM(E69:E79)*12</f>
        <v>27600</v>
      </c>
      <c r="F80" s="199"/>
      <c r="G80" s="199">
        <f>SUM(G68:G74)</f>
        <v>0</v>
      </c>
      <c r="H80" s="224"/>
      <c r="I80" s="200">
        <f>SUM(I68:I74)</f>
        <v>0</v>
      </c>
    </row>
  </sheetData>
  <mergeCells count="1">
    <mergeCell ref="B1:I1"/>
  </mergeCells>
  <pageMargins left="0.43307086614173229" right="0.27559055118110237" top="0.94488188976377963" bottom="0.70866141732283472" header="0.59055118110236227" footer="0.47244094488188981"/>
  <pageSetup paperSize="9" orientation="portrait" r:id="rId1"/>
  <headerFooter alignWithMargins="0">
    <oddFooter>&amp;R&amp;"TH Sarabun New,ธรรมดา"&amp;12งบ64/สป หน้า&amp;P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B1:F21"/>
  <sheetViews>
    <sheetView workbookViewId="0">
      <selection activeCell="E16" sqref="E16"/>
    </sheetView>
  </sheetViews>
  <sheetFormatPr defaultRowHeight="21" x14ac:dyDescent="0.45"/>
  <cols>
    <col min="1" max="1" width="0.7109375" style="2" customWidth="1"/>
    <col min="2" max="2" width="3.28515625" style="2" customWidth="1"/>
    <col min="3" max="3" width="28.7109375" style="2" customWidth="1"/>
    <col min="4" max="4" width="18.140625" style="2" customWidth="1"/>
    <col min="5" max="5" width="14" style="2" customWidth="1"/>
    <col min="6" max="6" width="36.140625" style="2" customWidth="1"/>
    <col min="7" max="16384" width="9.140625" style="2"/>
  </cols>
  <sheetData>
    <row r="1" spans="2:6" s="5" customFormat="1" ht="18.75" x14ac:dyDescent="0.3">
      <c r="B1" s="405" t="s">
        <v>18</v>
      </c>
      <c r="C1" s="405"/>
      <c r="D1" s="405"/>
      <c r="E1" s="405"/>
      <c r="F1" s="405"/>
    </row>
    <row r="2" spans="2:6" s="5" customFormat="1" ht="18.75" x14ac:dyDescent="0.3">
      <c r="B2" s="5" t="s">
        <v>9</v>
      </c>
      <c r="F2" s="6" t="s">
        <v>295</v>
      </c>
    </row>
    <row r="3" spans="2:6" s="5" customFormat="1" ht="18.75" x14ac:dyDescent="0.3">
      <c r="B3" s="5" t="s">
        <v>224</v>
      </c>
    </row>
    <row r="4" spans="2:6" s="8" customFormat="1" ht="21" customHeight="1" x14ac:dyDescent="0.3">
      <c r="B4" s="29"/>
      <c r="C4" s="7"/>
      <c r="D4" s="137" t="s">
        <v>225</v>
      </c>
      <c r="E4" s="7" t="s">
        <v>2</v>
      </c>
      <c r="F4" s="7" t="s">
        <v>20</v>
      </c>
    </row>
    <row r="5" spans="2:6" s="8" customFormat="1" ht="21" customHeight="1" x14ac:dyDescent="0.3">
      <c r="B5" s="31" t="s">
        <v>7</v>
      </c>
      <c r="C5" s="9" t="s">
        <v>232</v>
      </c>
      <c r="D5" s="149" t="s">
        <v>21</v>
      </c>
      <c r="E5" s="9" t="s">
        <v>22</v>
      </c>
      <c r="F5" s="9" t="s">
        <v>23</v>
      </c>
    </row>
    <row r="6" spans="2:6" s="8" customFormat="1" ht="21" customHeight="1" x14ac:dyDescent="0.3">
      <c r="B6" s="151"/>
      <c r="C6" s="10"/>
      <c r="D6" s="150"/>
      <c r="E6" s="10"/>
      <c r="F6" s="10"/>
    </row>
    <row r="7" spans="2:6" s="5" customFormat="1" ht="24" customHeight="1" x14ac:dyDescent="0.3">
      <c r="B7" s="138"/>
      <c r="C7" s="138"/>
      <c r="D7" s="11"/>
      <c r="E7" s="19"/>
      <c r="F7" s="11"/>
    </row>
    <row r="8" spans="2:6" s="5" customFormat="1" ht="24" customHeight="1" x14ac:dyDescent="0.3">
      <c r="B8" s="12"/>
      <c r="C8" s="12"/>
      <c r="D8" s="12"/>
      <c r="E8" s="12"/>
      <c r="F8" s="12"/>
    </row>
    <row r="9" spans="2:6" s="5" customFormat="1" ht="24" customHeight="1" x14ac:dyDescent="0.3">
      <c r="B9" s="12"/>
      <c r="C9" s="12"/>
      <c r="D9" s="12"/>
      <c r="E9" s="12"/>
      <c r="F9" s="12"/>
    </row>
    <row r="10" spans="2:6" s="5" customFormat="1" ht="24" customHeight="1" x14ac:dyDescent="0.3">
      <c r="B10" s="12"/>
      <c r="C10" s="12"/>
      <c r="D10" s="12"/>
      <c r="E10" s="12"/>
      <c r="F10" s="12"/>
    </row>
    <row r="11" spans="2:6" s="5" customFormat="1" ht="24" customHeight="1" x14ac:dyDescent="0.3">
      <c r="B11" s="12"/>
      <c r="C11" s="12"/>
      <c r="D11" s="12"/>
      <c r="E11" s="12"/>
      <c r="F11" s="12"/>
    </row>
    <row r="12" spans="2:6" s="5" customFormat="1" ht="24" customHeight="1" x14ac:dyDescent="0.3">
      <c r="B12" s="12"/>
      <c r="C12" s="12"/>
      <c r="D12" s="12"/>
      <c r="E12" s="12"/>
      <c r="F12" s="12"/>
    </row>
    <row r="13" spans="2:6" s="5" customFormat="1" ht="24" customHeight="1" x14ac:dyDescent="0.3">
      <c r="B13" s="12"/>
      <c r="C13" s="12"/>
      <c r="D13" s="12"/>
      <c r="E13" s="12"/>
      <c r="F13" s="12"/>
    </row>
    <row r="14" spans="2:6" s="5" customFormat="1" ht="24" customHeight="1" x14ac:dyDescent="0.3">
      <c r="B14" s="12"/>
      <c r="C14" s="12"/>
      <c r="D14" s="12"/>
      <c r="E14" s="12"/>
      <c r="F14" s="12"/>
    </row>
    <row r="15" spans="2:6" s="5" customFormat="1" ht="24" customHeight="1" x14ac:dyDescent="0.3">
      <c r="B15" s="12"/>
      <c r="C15" s="12"/>
      <c r="D15" s="12"/>
      <c r="E15" s="12"/>
      <c r="F15" s="12"/>
    </row>
    <row r="16" spans="2:6" s="5" customFormat="1" ht="24" customHeight="1" x14ac:dyDescent="0.3">
      <c r="B16" s="12"/>
      <c r="C16" s="12"/>
      <c r="D16" s="12"/>
      <c r="E16" s="12"/>
      <c r="F16" s="12"/>
    </row>
    <row r="17" spans="2:6" s="5" customFormat="1" ht="24" customHeight="1" x14ac:dyDescent="0.3">
      <c r="B17" s="12"/>
      <c r="C17" s="12"/>
      <c r="D17" s="12"/>
      <c r="E17" s="12"/>
      <c r="F17" s="12"/>
    </row>
    <row r="18" spans="2:6" s="5" customFormat="1" ht="24" customHeight="1" x14ac:dyDescent="0.3">
      <c r="B18" s="12"/>
      <c r="C18" s="12"/>
      <c r="D18" s="12"/>
      <c r="E18" s="12"/>
      <c r="F18" s="12"/>
    </row>
    <row r="19" spans="2:6" s="5" customFormat="1" ht="24" customHeight="1" x14ac:dyDescent="0.3">
      <c r="B19" s="12"/>
      <c r="C19" s="12"/>
      <c r="D19" s="12"/>
      <c r="E19" s="12"/>
      <c r="F19" s="12"/>
    </row>
    <row r="20" spans="2:6" s="5" customFormat="1" ht="24" customHeight="1" x14ac:dyDescent="0.3">
      <c r="B20" s="16"/>
      <c r="C20" s="16"/>
      <c r="D20" s="16"/>
      <c r="E20" s="16"/>
      <c r="F20" s="16"/>
    </row>
    <row r="21" spans="2:6" s="5" customFormat="1" ht="24" customHeight="1" x14ac:dyDescent="0.3">
      <c r="B21" s="258"/>
      <c r="C21" s="258"/>
      <c r="D21" s="259" t="s">
        <v>8</v>
      </c>
      <c r="E21" s="258"/>
      <c r="F21" s="258"/>
    </row>
  </sheetData>
  <mergeCells count="1">
    <mergeCell ref="B1:F1"/>
  </mergeCells>
  <phoneticPr fontId="0" type="noConversion"/>
  <pageMargins left="0.55118110236220474" right="0.39370078740157483" top="0.9055118110236221" bottom="0.78740157480314965" header="0.51181102362204722" footer="0.51181102362204722"/>
  <pageSetup paperSize="9" orientation="portrait" r:id="rId1"/>
  <headerFooter alignWithMargins="0">
    <oddFooter>&amp;R&amp;"TH SarabunPSK,ธรรมดา"&amp;12งบ65/หน้า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F54"/>
  <sheetViews>
    <sheetView workbookViewId="0">
      <selection activeCell="C9" sqref="C9"/>
    </sheetView>
  </sheetViews>
  <sheetFormatPr defaultRowHeight="21" x14ac:dyDescent="0.45"/>
  <cols>
    <col min="1" max="1" width="3.42578125" style="2" customWidth="1"/>
    <col min="2" max="2" width="4.7109375" style="2" customWidth="1"/>
    <col min="3" max="3" width="39.5703125" style="2" customWidth="1"/>
    <col min="4" max="4" width="15.85546875" style="1" customWidth="1"/>
    <col min="5" max="5" width="14.7109375" style="2" customWidth="1"/>
    <col min="6" max="6" width="20.28515625" style="2" customWidth="1"/>
    <col min="7" max="16384" width="9.140625" style="2"/>
  </cols>
  <sheetData>
    <row r="1" spans="1:6" s="5" customFormat="1" ht="24" customHeight="1" x14ac:dyDescent="0.3">
      <c r="C1" s="152"/>
      <c r="D1" s="152"/>
      <c r="E1" s="152"/>
      <c r="F1" s="6" t="s">
        <v>296</v>
      </c>
    </row>
    <row r="2" spans="1:6" s="5" customFormat="1" ht="24" customHeight="1" x14ac:dyDescent="0.35">
      <c r="A2" s="387" t="s">
        <v>226</v>
      </c>
      <c r="B2" s="387"/>
      <c r="C2" s="387"/>
      <c r="D2" s="387"/>
      <c r="E2" s="387"/>
      <c r="F2" s="387"/>
    </row>
    <row r="3" spans="1:6" s="5" customFormat="1" ht="24" customHeight="1" x14ac:dyDescent="0.3">
      <c r="A3" s="405" t="s">
        <v>237</v>
      </c>
      <c r="B3" s="405"/>
      <c r="C3" s="405"/>
      <c r="D3" s="405"/>
      <c r="E3" s="405"/>
      <c r="F3" s="405"/>
    </row>
    <row r="4" spans="1:6" s="5" customFormat="1" ht="24" customHeight="1" x14ac:dyDescent="0.3">
      <c r="B4" s="265" t="s">
        <v>236</v>
      </c>
      <c r="D4" s="8"/>
    </row>
    <row r="5" spans="1:6" s="8" customFormat="1" ht="56.25" customHeight="1" x14ac:dyDescent="0.3">
      <c r="B5" s="203" t="s">
        <v>7</v>
      </c>
      <c r="C5" s="203" t="s">
        <v>238</v>
      </c>
      <c r="D5" s="205" t="s">
        <v>206</v>
      </c>
      <c r="E5" s="204" t="s">
        <v>235</v>
      </c>
      <c r="F5" s="206" t="s">
        <v>208</v>
      </c>
    </row>
    <row r="6" spans="1:6" s="5" customFormat="1" ht="24" customHeight="1" x14ac:dyDescent="0.3">
      <c r="B6" s="138"/>
      <c r="C6" s="138"/>
      <c r="D6" s="153"/>
      <c r="E6" s="20"/>
      <c r="F6" s="20"/>
    </row>
    <row r="7" spans="1:6" s="5" customFormat="1" ht="24" customHeight="1" x14ac:dyDescent="0.3">
      <c r="B7" s="12"/>
      <c r="C7" s="12"/>
      <c r="D7" s="23"/>
      <c r="E7" s="13"/>
      <c r="F7" s="13"/>
    </row>
    <row r="8" spans="1:6" s="5" customFormat="1" ht="24" customHeight="1" x14ac:dyDescent="0.3">
      <c r="B8" s="12"/>
      <c r="C8" s="12"/>
      <c r="D8" s="23"/>
      <c r="E8" s="13"/>
      <c r="F8" s="13"/>
    </row>
    <row r="9" spans="1:6" s="5" customFormat="1" ht="24" customHeight="1" x14ac:dyDescent="0.3">
      <c r="B9" s="12"/>
      <c r="C9" s="12"/>
      <c r="D9" s="23"/>
      <c r="E9" s="13"/>
      <c r="F9" s="13"/>
    </row>
    <row r="10" spans="1:6" s="5" customFormat="1" ht="24" customHeight="1" x14ac:dyDescent="0.3">
      <c r="B10" s="12"/>
      <c r="C10" s="12"/>
      <c r="D10" s="23"/>
      <c r="E10" s="13"/>
      <c r="F10" s="13"/>
    </row>
    <row r="11" spans="1:6" s="5" customFormat="1" ht="24" customHeight="1" x14ac:dyDescent="0.3">
      <c r="B11" s="12"/>
      <c r="C11" s="12"/>
      <c r="D11" s="23"/>
      <c r="E11" s="13"/>
      <c r="F11" s="13"/>
    </row>
    <row r="12" spans="1:6" s="5" customFormat="1" ht="24" customHeight="1" x14ac:dyDescent="0.3">
      <c r="B12" s="12"/>
      <c r="C12" s="12"/>
      <c r="D12" s="23"/>
      <c r="E12" s="13"/>
      <c r="F12" s="13"/>
    </row>
    <row r="13" spans="1:6" s="5" customFormat="1" ht="24" customHeight="1" x14ac:dyDescent="0.3">
      <c r="B13" s="12"/>
      <c r="C13" s="12"/>
      <c r="D13" s="23"/>
      <c r="E13" s="13"/>
      <c r="F13" s="13"/>
    </row>
    <row r="14" spans="1:6" s="5" customFormat="1" ht="24" customHeight="1" x14ac:dyDescent="0.3">
      <c r="B14" s="12"/>
      <c r="C14" s="12"/>
      <c r="D14" s="23"/>
      <c r="E14" s="13"/>
      <c r="F14" s="13"/>
    </row>
    <row r="15" spans="1:6" s="5" customFormat="1" ht="24" customHeight="1" x14ac:dyDescent="0.3">
      <c r="B15" s="12"/>
      <c r="C15" s="12"/>
      <c r="D15" s="23"/>
      <c r="E15" s="13"/>
      <c r="F15" s="13"/>
    </row>
    <row r="16" spans="1:6" s="5" customFormat="1" ht="24" customHeight="1" x14ac:dyDescent="0.3">
      <c r="B16" s="12"/>
      <c r="C16" s="12"/>
      <c r="D16" s="23"/>
      <c r="E16" s="13"/>
      <c r="F16" s="13"/>
    </row>
    <row r="17" spans="2:6" s="5" customFormat="1" ht="24" customHeight="1" x14ac:dyDescent="0.3">
      <c r="B17" s="12"/>
      <c r="C17" s="12"/>
      <c r="D17" s="23"/>
      <c r="E17" s="13"/>
      <c r="F17" s="13"/>
    </row>
    <row r="18" spans="2:6" s="5" customFormat="1" ht="24" customHeight="1" x14ac:dyDescent="0.3">
      <c r="B18" s="12"/>
      <c r="C18" s="12"/>
      <c r="D18" s="23"/>
      <c r="E18" s="13"/>
      <c r="F18" s="13"/>
    </row>
    <row r="19" spans="2:6" s="5" customFormat="1" ht="24" customHeight="1" x14ac:dyDescent="0.3">
      <c r="B19" s="12"/>
      <c r="C19" s="12"/>
      <c r="D19" s="23"/>
      <c r="E19" s="13"/>
      <c r="F19" s="13"/>
    </row>
    <row r="20" spans="2:6" s="5" customFormat="1" ht="24" customHeight="1" x14ac:dyDescent="0.3">
      <c r="B20" s="12"/>
      <c r="C20" s="12"/>
      <c r="D20" s="23"/>
      <c r="E20" s="13"/>
      <c r="F20" s="13"/>
    </row>
    <row r="21" spans="2:6" s="5" customFormat="1" ht="24" customHeight="1" x14ac:dyDescent="0.3">
      <c r="B21" s="12"/>
      <c r="C21" s="12"/>
      <c r="D21" s="23"/>
      <c r="E21" s="13"/>
      <c r="F21" s="13"/>
    </row>
    <row r="22" spans="2:6" s="5" customFormat="1" ht="24" customHeight="1" x14ac:dyDescent="0.3">
      <c r="B22" s="12"/>
      <c r="C22" s="12"/>
      <c r="D22" s="23"/>
      <c r="E22" s="13"/>
      <c r="F22" s="13"/>
    </row>
    <row r="23" spans="2:6" s="5" customFormat="1" ht="24" customHeight="1" x14ac:dyDescent="0.3">
      <c r="B23" s="12"/>
      <c r="C23" s="12"/>
      <c r="D23" s="23"/>
      <c r="E23" s="13"/>
      <c r="F23" s="13"/>
    </row>
    <row r="24" spans="2:6" s="5" customFormat="1" ht="24" customHeight="1" x14ac:dyDescent="0.3">
      <c r="B24" s="12"/>
      <c r="C24" s="12"/>
      <c r="D24" s="23"/>
      <c r="E24" s="13"/>
      <c r="F24" s="13"/>
    </row>
    <row r="25" spans="2:6" s="5" customFormat="1" ht="24" customHeight="1" x14ac:dyDescent="0.3">
      <c r="B25" s="12"/>
      <c r="C25" s="12"/>
      <c r="D25" s="23"/>
      <c r="E25" s="13"/>
      <c r="F25" s="13"/>
    </row>
    <row r="26" spans="2:6" s="5" customFormat="1" ht="24" customHeight="1" x14ac:dyDescent="0.3">
      <c r="B26" s="12"/>
      <c r="C26" s="12"/>
      <c r="D26" s="23"/>
      <c r="E26" s="13"/>
      <c r="F26" s="13"/>
    </row>
    <row r="27" spans="2:6" s="5" customFormat="1" ht="24" customHeight="1" x14ac:dyDescent="0.3">
      <c r="B27" s="16"/>
      <c r="C27" s="16"/>
      <c r="D27" s="219"/>
      <c r="E27" s="220"/>
      <c r="F27" s="220"/>
    </row>
    <row r="28" spans="2:6" s="5" customFormat="1" ht="24" customHeight="1" x14ac:dyDescent="0.3">
      <c r="B28" s="258"/>
      <c r="C28" s="260" t="s">
        <v>8</v>
      </c>
      <c r="D28" s="260"/>
      <c r="E28" s="261"/>
      <c r="F28" s="261"/>
    </row>
    <row r="32" spans="2:6" ht="24" customHeight="1" x14ac:dyDescent="0.45">
      <c r="F32" s="6" t="s">
        <v>297</v>
      </c>
    </row>
    <row r="33" spans="1:6" s="5" customFormat="1" x14ac:dyDescent="0.35">
      <c r="A33" s="387" t="s">
        <v>205</v>
      </c>
      <c r="B33" s="387"/>
      <c r="C33" s="387"/>
      <c r="D33" s="387"/>
      <c r="E33" s="387"/>
      <c r="F33" s="387"/>
    </row>
    <row r="34" spans="1:6" s="5" customFormat="1" ht="24" customHeight="1" x14ac:dyDescent="0.3">
      <c r="A34" s="405" t="s">
        <v>237</v>
      </c>
      <c r="B34" s="405"/>
      <c r="C34" s="405"/>
      <c r="D34" s="405"/>
      <c r="E34" s="405"/>
      <c r="F34" s="405"/>
    </row>
    <row r="35" spans="1:6" s="5" customFormat="1" ht="24" customHeight="1" x14ac:dyDescent="0.3">
      <c r="B35" s="265" t="s">
        <v>224</v>
      </c>
      <c r="D35" s="8"/>
    </row>
    <row r="36" spans="1:6" s="5" customFormat="1" ht="8.25" customHeight="1" x14ac:dyDescent="0.3">
      <c r="A36" s="8"/>
    </row>
    <row r="37" spans="1:6" s="5" customFormat="1" ht="59.25" customHeight="1" x14ac:dyDescent="0.3">
      <c r="B37" s="203" t="s">
        <v>7</v>
      </c>
      <c r="C37" s="203" t="s">
        <v>115</v>
      </c>
      <c r="D37" s="205" t="s">
        <v>206</v>
      </c>
      <c r="E37" s="204" t="s">
        <v>235</v>
      </c>
      <c r="F37" s="206" t="s">
        <v>207</v>
      </c>
    </row>
    <row r="38" spans="1:6" s="5" customFormat="1" ht="24" customHeight="1" x14ac:dyDescent="0.3">
      <c r="B38" s="207"/>
      <c r="C38" s="208"/>
      <c r="D38" s="209"/>
      <c r="E38" s="210"/>
      <c r="F38" s="211"/>
    </row>
    <row r="39" spans="1:6" s="5" customFormat="1" ht="24" customHeight="1" x14ac:dyDescent="0.3">
      <c r="B39" s="212"/>
      <c r="C39" s="213"/>
      <c r="D39" s="13"/>
      <c r="E39" s="214"/>
      <c r="F39" s="215"/>
    </row>
    <row r="40" spans="1:6" s="5" customFormat="1" ht="24" customHeight="1" x14ac:dyDescent="0.3">
      <c r="B40" s="212"/>
      <c r="C40" s="213"/>
      <c r="D40" s="13"/>
      <c r="E40" s="214"/>
      <c r="F40" s="215"/>
    </row>
    <row r="41" spans="1:6" s="5" customFormat="1" ht="24" customHeight="1" x14ac:dyDescent="0.3">
      <c r="B41" s="212"/>
      <c r="C41" s="213"/>
      <c r="D41" s="13"/>
      <c r="E41" s="214"/>
      <c r="F41" s="215"/>
    </row>
    <row r="42" spans="1:6" s="5" customFormat="1" ht="24" customHeight="1" x14ac:dyDescent="0.3">
      <c r="B42" s="212"/>
      <c r="C42" s="213"/>
      <c r="D42" s="13"/>
      <c r="E42" s="214"/>
      <c r="F42" s="215"/>
    </row>
    <row r="43" spans="1:6" s="5" customFormat="1" ht="24" customHeight="1" x14ac:dyDescent="0.3">
      <c r="B43" s="212"/>
      <c r="C43" s="213"/>
      <c r="D43" s="13"/>
      <c r="E43" s="214"/>
      <c r="F43" s="215"/>
    </row>
    <row r="44" spans="1:6" s="5" customFormat="1" ht="24" customHeight="1" x14ac:dyDescent="0.3">
      <c r="B44" s="212"/>
      <c r="C44" s="213"/>
      <c r="D44" s="13"/>
      <c r="E44" s="214"/>
      <c r="F44" s="215"/>
    </row>
    <row r="45" spans="1:6" s="5" customFormat="1" ht="24" customHeight="1" x14ac:dyDescent="0.3">
      <c r="B45" s="212"/>
      <c r="C45" s="213"/>
      <c r="D45" s="13"/>
      <c r="E45" s="214"/>
      <c r="F45" s="215"/>
    </row>
    <row r="46" spans="1:6" s="5" customFormat="1" ht="24" customHeight="1" x14ac:dyDescent="0.3">
      <c r="B46" s="212"/>
      <c r="C46" s="213"/>
      <c r="D46" s="13"/>
      <c r="E46" s="214"/>
      <c r="F46" s="215"/>
    </row>
    <row r="47" spans="1:6" s="5" customFormat="1" ht="24" customHeight="1" x14ac:dyDescent="0.3">
      <c r="B47" s="212"/>
      <c r="C47" s="213"/>
      <c r="D47" s="13"/>
      <c r="E47" s="214"/>
      <c r="F47" s="215"/>
    </row>
    <row r="48" spans="1:6" s="5" customFormat="1" ht="24" customHeight="1" x14ac:dyDescent="0.3">
      <c r="B48" s="212"/>
      <c r="C48" s="213"/>
      <c r="D48" s="13"/>
      <c r="E48" s="214"/>
      <c r="F48" s="215"/>
    </row>
    <row r="49" spans="2:6" s="5" customFormat="1" ht="24" customHeight="1" x14ac:dyDescent="0.3">
      <c r="B49" s="212"/>
      <c r="C49" s="213"/>
      <c r="D49" s="13"/>
      <c r="E49" s="214"/>
      <c r="F49" s="215"/>
    </row>
    <row r="50" spans="2:6" s="5" customFormat="1" ht="24" customHeight="1" x14ac:dyDescent="0.3">
      <c r="B50" s="212"/>
      <c r="C50" s="213"/>
      <c r="D50" s="13"/>
      <c r="E50" s="214"/>
      <c r="F50" s="215"/>
    </row>
    <row r="51" spans="2:6" s="5" customFormat="1" ht="24" customHeight="1" x14ac:dyDescent="0.3">
      <c r="B51" s="212"/>
      <c r="C51" s="213"/>
      <c r="D51" s="13"/>
      <c r="E51" s="214"/>
      <c r="F51" s="215"/>
    </row>
    <row r="52" spans="2:6" s="5" customFormat="1" ht="24" customHeight="1" x14ac:dyDescent="0.3">
      <c r="B52" s="212"/>
      <c r="C52" s="12"/>
      <c r="D52" s="13"/>
      <c r="E52" s="214"/>
      <c r="F52" s="215"/>
    </row>
    <row r="53" spans="2:6" s="5" customFormat="1" ht="24" customHeight="1" x14ac:dyDescent="0.3">
      <c r="B53" s="216"/>
      <c r="C53" s="17"/>
      <c r="D53" s="18"/>
      <c r="E53" s="217"/>
      <c r="F53" s="218"/>
    </row>
    <row r="54" spans="2:6" s="265" customFormat="1" ht="24" customHeight="1" x14ac:dyDescent="0.3">
      <c r="B54" s="266"/>
      <c r="C54" s="260" t="s">
        <v>8</v>
      </c>
      <c r="D54" s="261"/>
      <c r="E54" s="267"/>
      <c r="F54" s="258"/>
    </row>
  </sheetData>
  <mergeCells count="4">
    <mergeCell ref="A34:F34"/>
    <mergeCell ref="A33:F33"/>
    <mergeCell ref="A2:F2"/>
    <mergeCell ref="A3:F3"/>
  </mergeCells>
  <phoneticPr fontId="0" type="noConversion"/>
  <pageMargins left="0.39370078740157483" right="0.31496062992125984" top="0.6692913385826772" bottom="0.82677165354330717" header="0.51181102362204722" footer="0.47244094488188981"/>
  <pageSetup paperSize="9" orientation="portrait" r:id="rId1"/>
  <headerFooter alignWithMargins="0">
    <oddFooter>&amp;R&amp;"TH SarabunPSK,ธรรมดา"งบ65 หน้า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99"/>
  <sheetViews>
    <sheetView topLeftCell="A13" zoomScale="75" workbookViewId="0">
      <selection activeCell="N35" sqref="N35"/>
    </sheetView>
  </sheetViews>
  <sheetFormatPr defaultRowHeight="20.100000000000001" customHeight="1" x14ac:dyDescent="0.4"/>
  <cols>
    <col min="1" max="1" width="33.42578125" style="3" customWidth="1"/>
    <col min="2" max="2" width="9.7109375" style="4" customWidth="1"/>
    <col min="3" max="3" width="6.28515625" style="4" customWidth="1"/>
    <col min="4" max="4" width="9.7109375" style="4" customWidth="1"/>
    <col min="5" max="5" width="11" style="4" customWidth="1"/>
    <col min="6" max="6" width="6.28515625" style="4" customWidth="1"/>
    <col min="7" max="7" width="10.28515625" style="4" customWidth="1"/>
    <col min="8" max="8" width="5.5703125" style="4" customWidth="1"/>
    <col min="9" max="9" width="9.85546875" style="4" customWidth="1"/>
    <col min="10" max="10" width="12.140625" style="4" customWidth="1"/>
    <col min="11" max="11" width="10.28515625" style="4" customWidth="1"/>
    <col min="12" max="12" width="6" style="4" customWidth="1"/>
    <col min="13" max="13" width="12" style="4" customWidth="1"/>
    <col min="14" max="14" width="13.140625" style="4" customWidth="1"/>
    <col min="15" max="16384" width="9.140625" style="3"/>
  </cols>
  <sheetData>
    <row r="1" spans="1:14" s="24" customFormat="1" ht="20.100000000000001" customHeight="1" thickBot="1" x14ac:dyDescent="0.35">
      <c r="B1" s="25"/>
      <c r="C1" s="25"/>
      <c r="D1" s="154" t="s">
        <v>233</v>
      </c>
      <c r="E1" s="26"/>
      <c r="F1" s="27"/>
      <c r="G1" s="25"/>
      <c r="H1" s="25"/>
      <c r="I1" s="25"/>
      <c r="K1" s="28"/>
      <c r="L1" s="25"/>
      <c r="M1" s="25"/>
      <c r="N1" s="28" t="s">
        <v>24</v>
      </c>
    </row>
    <row r="2" spans="1:14" s="24" customFormat="1" ht="20.100000000000001" customHeight="1" x14ac:dyDescent="0.3">
      <c r="A2" s="29" t="s">
        <v>25</v>
      </c>
      <c r="B2" s="406" t="s">
        <v>26</v>
      </c>
      <c r="C2" s="407"/>
      <c r="D2" s="408" t="s">
        <v>27</v>
      </c>
      <c r="E2" s="409"/>
      <c r="F2" s="410" t="s">
        <v>53</v>
      </c>
      <c r="G2" s="411"/>
      <c r="H2" s="412" t="s">
        <v>29</v>
      </c>
      <c r="I2" s="412"/>
      <c r="J2" s="412"/>
      <c r="K2" s="413" t="s">
        <v>30</v>
      </c>
      <c r="L2" s="414"/>
      <c r="M2" s="21" t="s">
        <v>31</v>
      </c>
      <c r="N2" s="30"/>
    </row>
    <row r="3" spans="1:14" s="24" customFormat="1" ht="20.100000000000001" customHeight="1" x14ac:dyDescent="0.3">
      <c r="A3" s="31" t="s">
        <v>32</v>
      </c>
      <c r="B3" s="22" t="s">
        <v>33</v>
      </c>
      <c r="C3" s="32" t="s">
        <v>33</v>
      </c>
      <c r="D3" s="33" t="s">
        <v>34</v>
      </c>
      <c r="E3" s="34" t="s">
        <v>35</v>
      </c>
      <c r="F3" s="35" t="s">
        <v>33</v>
      </c>
      <c r="G3" s="36" t="s">
        <v>42</v>
      </c>
      <c r="H3" s="37"/>
      <c r="I3" s="21"/>
      <c r="J3" s="36"/>
      <c r="K3" s="132" t="s">
        <v>109</v>
      </c>
      <c r="L3" s="134" t="s">
        <v>36</v>
      </c>
      <c r="M3" s="39" t="s">
        <v>31</v>
      </c>
      <c r="N3" s="40" t="s">
        <v>8</v>
      </c>
    </row>
    <row r="4" spans="1:14" s="24" customFormat="1" ht="20.100000000000001" customHeight="1" thickBot="1" x14ac:dyDescent="0.35">
      <c r="A4" s="41" t="s">
        <v>37</v>
      </c>
      <c r="B4" s="42" t="s">
        <v>38</v>
      </c>
      <c r="C4" s="43" t="s">
        <v>39</v>
      </c>
      <c r="D4" s="44"/>
      <c r="E4" s="45" t="s">
        <v>40</v>
      </c>
      <c r="F4" s="46" t="s">
        <v>41</v>
      </c>
      <c r="G4" s="47"/>
      <c r="H4" s="48" t="s">
        <v>43</v>
      </c>
      <c r="I4" s="47" t="s">
        <v>44</v>
      </c>
      <c r="J4" s="47" t="s">
        <v>69</v>
      </c>
      <c r="K4" s="131" t="s">
        <v>110</v>
      </c>
      <c r="L4" s="135" t="s">
        <v>45</v>
      </c>
      <c r="M4" s="49"/>
      <c r="N4" s="50"/>
    </row>
    <row r="5" spans="1:14" s="24" customFormat="1" ht="20.100000000000001" customHeight="1" x14ac:dyDescent="0.25">
      <c r="A5" s="51" t="s">
        <v>46</v>
      </c>
      <c r="B5" s="22"/>
      <c r="C5" s="32"/>
      <c r="D5" s="33"/>
      <c r="E5" s="34"/>
      <c r="F5" s="35"/>
      <c r="G5" s="52"/>
      <c r="H5" s="37"/>
      <c r="I5" s="21"/>
      <c r="J5" s="38"/>
      <c r="K5" s="133"/>
      <c r="L5" s="134"/>
      <c r="M5" s="21"/>
      <c r="N5" s="53"/>
    </row>
    <row r="6" spans="1:14" s="24" customFormat="1" ht="20.100000000000001" customHeight="1" x14ac:dyDescent="0.25">
      <c r="A6" s="54" t="s">
        <v>126</v>
      </c>
      <c r="B6" s="55"/>
      <c r="C6" s="56"/>
      <c r="D6" s="57"/>
      <c r="E6" s="58"/>
      <c r="F6" s="59"/>
      <c r="G6" s="60"/>
      <c r="H6" s="61"/>
      <c r="I6" s="62"/>
      <c r="J6" s="63"/>
      <c r="K6" s="62"/>
      <c r="L6" s="63"/>
      <c r="M6" s="62"/>
      <c r="N6" s="64"/>
    </row>
    <row r="7" spans="1:14" s="24" customFormat="1" ht="20.100000000000001" customHeight="1" x14ac:dyDescent="0.25">
      <c r="A7" s="65" t="s">
        <v>118</v>
      </c>
      <c r="B7" s="66"/>
      <c r="C7" s="67"/>
      <c r="D7" s="68"/>
      <c r="E7" s="69"/>
      <c r="F7" s="70"/>
      <c r="G7" s="71"/>
      <c r="H7" s="72"/>
      <c r="I7" s="73"/>
      <c r="J7" s="74"/>
      <c r="K7" s="73"/>
      <c r="L7" s="74"/>
      <c r="M7" s="73"/>
      <c r="N7" s="75"/>
    </row>
    <row r="8" spans="1:14" s="24" customFormat="1" ht="20.100000000000001" customHeight="1" x14ac:dyDescent="0.25">
      <c r="A8" s="65" t="s">
        <v>117</v>
      </c>
      <c r="B8" s="66"/>
      <c r="C8" s="67"/>
      <c r="D8" s="68"/>
      <c r="E8" s="69"/>
      <c r="F8" s="70"/>
      <c r="G8" s="71"/>
      <c r="H8" s="72"/>
      <c r="I8" s="73"/>
      <c r="J8" s="74"/>
      <c r="K8" s="73"/>
      <c r="L8" s="74"/>
      <c r="M8" s="73"/>
      <c r="N8" s="75"/>
    </row>
    <row r="9" spans="1:14" s="24" customFormat="1" ht="20.100000000000001" customHeight="1" x14ac:dyDescent="0.25">
      <c r="A9" s="65" t="s">
        <v>119</v>
      </c>
      <c r="B9" s="66"/>
      <c r="C9" s="67"/>
      <c r="D9" s="68"/>
      <c r="E9" s="69"/>
      <c r="F9" s="70"/>
      <c r="G9" s="71"/>
      <c r="H9" s="72"/>
      <c r="I9" s="73"/>
      <c r="J9" s="74"/>
      <c r="K9" s="73"/>
      <c r="L9" s="74"/>
      <c r="M9" s="73"/>
      <c r="N9" s="75"/>
    </row>
    <row r="10" spans="1:14" s="24" customFormat="1" ht="20.100000000000001" customHeight="1" x14ac:dyDescent="0.25">
      <c r="A10" s="65" t="s">
        <v>120</v>
      </c>
      <c r="B10" s="66"/>
      <c r="C10" s="67"/>
      <c r="D10" s="68"/>
      <c r="E10" s="69"/>
      <c r="F10" s="70"/>
      <c r="G10" s="71"/>
      <c r="H10" s="72"/>
      <c r="I10" s="73"/>
      <c r="J10" s="74"/>
      <c r="K10" s="73"/>
      <c r="L10" s="74"/>
      <c r="M10" s="73"/>
      <c r="N10" s="75"/>
    </row>
    <row r="11" spans="1:14" s="24" customFormat="1" ht="20.100000000000001" customHeight="1" x14ac:dyDescent="0.25">
      <c r="A11" s="65" t="s">
        <v>121</v>
      </c>
      <c r="B11" s="66"/>
      <c r="C11" s="67"/>
      <c r="D11" s="68"/>
      <c r="E11" s="69"/>
      <c r="F11" s="70"/>
      <c r="G11" s="71"/>
      <c r="H11" s="72"/>
      <c r="I11" s="73"/>
      <c r="J11" s="74"/>
      <c r="K11" s="73"/>
      <c r="L11" s="74"/>
      <c r="M11" s="73"/>
      <c r="N11" s="75"/>
    </row>
    <row r="12" spans="1:14" s="24" customFormat="1" ht="20.100000000000001" customHeight="1" x14ac:dyDescent="0.25">
      <c r="A12" s="65" t="s">
        <v>122</v>
      </c>
      <c r="B12" s="66"/>
      <c r="C12" s="67"/>
      <c r="D12" s="68"/>
      <c r="E12" s="69"/>
      <c r="F12" s="70"/>
      <c r="G12" s="71"/>
      <c r="H12" s="72"/>
      <c r="I12" s="73"/>
      <c r="J12" s="74"/>
      <c r="K12" s="73"/>
      <c r="L12" s="74"/>
      <c r="M12" s="73"/>
      <c r="N12" s="75"/>
    </row>
    <row r="13" spans="1:14" s="24" customFormat="1" ht="20.100000000000001" customHeight="1" x14ac:dyDescent="0.25">
      <c r="A13" s="65" t="s">
        <v>123</v>
      </c>
      <c r="B13" s="66"/>
      <c r="C13" s="67"/>
      <c r="D13" s="68"/>
      <c r="E13" s="69"/>
      <c r="F13" s="70"/>
      <c r="G13" s="71"/>
      <c r="H13" s="72"/>
      <c r="I13" s="73"/>
      <c r="J13" s="74"/>
      <c r="K13" s="73"/>
      <c r="L13" s="74"/>
      <c r="M13" s="73"/>
      <c r="N13" s="75"/>
    </row>
    <row r="14" spans="1:14" s="24" customFormat="1" ht="20.100000000000001" customHeight="1" x14ac:dyDescent="0.25">
      <c r="A14" s="65" t="s">
        <v>124</v>
      </c>
      <c r="B14" s="66"/>
      <c r="C14" s="67"/>
      <c r="D14" s="68"/>
      <c r="E14" s="69"/>
      <c r="F14" s="70"/>
      <c r="G14" s="71"/>
      <c r="H14" s="72"/>
      <c r="I14" s="73"/>
      <c r="J14" s="74"/>
      <c r="K14" s="73"/>
      <c r="L14" s="74"/>
      <c r="M14" s="73"/>
      <c r="N14" s="75"/>
    </row>
    <row r="15" spans="1:14" s="24" customFormat="1" ht="20.100000000000001" customHeight="1" x14ac:dyDescent="0.25">
      <c r="A15" s="65" t="s">
        <v>47</v>
      </c>
      <c r="B15" s="66"/>
      <c r="C15" s="67"/>
      <c r="D15" s="68"/>
      <c r="E15" s="69"/>
      <c r="F15" s="70"/>
      <c r="G15" s="71"/>
      <c r="H15" s="72"/>
      <c r="I15" s="73"/>
      <c r="J15" s="74"/>
      <c r="K15" s="73"/>
      <c r="L15" s="74"/>
      <c r="M15" s="73"/>
      <c r="N15" s="75"/>
    </row>
    <row r="16" spans="1:14" s="24" customFormat="1" ht="20.100000000000001" customHeight="1" x14ac:dyDescent="0.25">
      <c r="A16" s="65" t="s">
        <v>48</v>
      </c>
      <c r="B16" s="66"/>
      <c r="C16" s="67"/>
      <c r="D16" s="68"/>
      <c r="E16" s="69"/>
      <c r="F16" s="70"/>
      <c r="G16" s="71"/>
      <c r="H16" s="72"/>
      <c r="I16" s="73"/>
      <c r="J16" s="74"/>
      <c r="K16" s="73"/>
      <c r="L16" s="74"/>
      <c r="M16" s="73"/>
      <c r="N16" s="75"/>
    </row>
    <row r="17" spans="1:14" s="24" customFormat="1" ht="20.100000000000001" customHeight="1" x14ac:dyDescent="0.25">
      <c r="A17" s="65" t="s">
        <v>64</v>
      </c>
      <c r="B17" s="66"/>
      <c r="C17" s="67"/>
      <c r="D17" s="68"/>
      <c r="E17" s="69"/>
      <c r="F17" s="70"/>
      <c r="G17" s="71"/>
      <c r="H17" s="72"/>
      <c r="I17" s="73"/>
      <c r="J17" s="74"/>
      <c r="K17" s="73"/>
      <c r="L17" s="74"/>
      <c r="M17" s="73"/>
      <c r="N17" s="75"/>
    </row>
    <row r="18" spans="1:14" s="24" customFormat="1" ht="20.100000000000001" customHeight="1" x14ac:dyDescent="0.25">
      <c r="A18" s="54" t="s">
        <v>125</v>
      </c>
      <c r="B18" s="66"/>
      <c r="C18" s="67"/>
      <c r="D18" s="68"/>
      <c r="E18" s="69"/>
      <c r="F18" s="70"/>
      <c r="G18" s="71"/>
      <c r="H18" s="72"/>
      <c r="I18" s="73"/>
      <c r="J18" s="74"/>
      <c r="K18" s="73"/>
      <c r="L18" s="74"/>
      <c r="M18" s="73"/>
      <c r="N18" s="75"/>
    </row>
    <row r="19" spans="1:14" s="24" customFormat="1" ht="20.100000000000001" customHeight="1" x14ac:dyDescent="0.25">
      <c r="A19" s="65" t="s">
        <v>49</v>
      </c>
      <c r="B19" s="66"/>
      <c r="C19" s="67"/>
      <c r="D19" s="68"/>
      <c r="E19" s="69"/>
      <c r="F19" s="70"/>
      <c r="G19" s="71"/>
      <c r="H19" s="72"/>
      <c r="I19" s="73"/>
      <c r="J19" s="74"/>
      <c r="K19" s="73"/>
      <c r="L19" s="74"/>
      <c r="M19" s="73"/>
      <c r="N19" s="75"/>
    </row>
    <row r="20" spans="1:14" s="24" customFormat="1" ht="20.100000000000001" customHeight="1" x14ac:dyDescent="0.25">
      <c r="A20" s="155" t="s">
        <v>127</v>
      </c>
      <c r="B20" s="66"/>
      <c r="C20" s="67"/>
      <c r="D20" s="68"/>
      <c r="E20" s="69"/>
      <c r="F20" s="70"/>
      <c r="G20" s="71"/>
      <c r="H20" s="72"/>
      <c r="I20" s="73"/>
      <c r="J20" s="74"/>
      <c r="K20" s="73"/>
      <c r="L20" s="74"/>
      <c r="M20" s="73"/>
      <c r="N20" s="75"/>
    </row>
    <row r="21" spans="1:14" s="24" customFormat="1" ht="20.100000000000001" customHeight="1" x14ac:dyDescent="0.25">
      <c r="A21" s="78" t="s">
        <v>128</v>
      </c>
      <c r="B21" s="66"/>
      <c r="C21" s="67"/>
      <c r="D21" s="68"/>
      <c r="E21" s="69"/>
      <c r="F21" s="70"/>
      <c r="G21" s="71"/>
      <c r="H21" s="72"/>
      <c r="I21" s="73"/>
      <c r="J21" s="74"/>
      <c r="K21" s="73"/>
      <c r="L21" s="74"/>
      <c r="M21" s="73"/>
      <c r="N21" s="75"/>
    </row>
    <row r="22" spans="1:14" s="24" customFormat="1" ht="20.100000000000001" customHeight="1" x14ac:dyDescent="0.25">
      <c r="A22" s="156" t="s">
        <v>129</v>
      </c>
      <c r="B22" s="66"/>
      <c r="C22" s="67"/>
      <c r="D22" s="68"/>
      <c r="E22" s="69"/>
      <c r="F22" s="70"/>
      <c r="G22" s="71"/>
      <c r="H22" s="72"/>
      <c r="I22" s="73"/>
      <c r="J22" s="74"/>
      <c r="K22" s="73"/>
      <c r="L22" s="74"/>
      <c r="M22" s="73"/>
      <c r="N22" s="75"/>
    </row>
    <row r="23" spans="1:14" s="24" customFormat="1" ht="20.100000000000001" customHeight="1" x14ac:dyDescent="0.25">
      <c r="A23" s="156" t="s">
        <v>130</v>
      </c>
      <c r="B23" s="66"/>
      <c r="C23" s="67"/>
      <c r="D23" s="68"/>
      <c r="E23" s="69"/>
      <c r="F23" s="70"/>
      <c r="G23" s="71"/>
      <c r="H23" s="72"/>
      <c r="I23" s="73"/>
      <c r="J23" s="74"/>
      <c r="K23" s="73"/>
      <c r="L23" s="74"/>
      <c r="M23" s="73"/>
      <c r="N23" s="75"/>
    </row>
    <row r="24" spans="1:14" s="24" customFormat="1" ht="20.100000000000001" customHeight="1" x14ac:dyDescent="0.25">
      <c r="A24" s="156" t="s">
        <v>131</v>
      </c>
      <c r="B24" s="66"/>
      <c r="C24" s="67"/>
      <c r="D24" s="68"/>
      <c r="E24" s="69"/>
      <c r="F24" s="70"/>
      <c r="G24" s="71"/>
      <c r="H24" s="72"/>
      <c r="I24" s="73"/>
      <c r="J24" s="74"/>
      <c r="K24" s="73"/>
      <c r="L24" s="74"/>
      <c r="M24" s="73"/>
      <c r="N24" s="75"/>
    </row>
    <row r="25" spans="1:14" s="24" customFormat="1" ht="20.100000000000001" customHeight="1" x14ac:dyDescent="0.25">
      <c r="A25" s="65" t="s">
        <v>132</v>
      </c>
      <c r="B25" s="66"/>
      <c r="C25" s="67"/>
      <c r="D25" s="68"/>
      <c r="E25" s="69"/>
      <c r="F25" s="70"/>
      <c r="G25" s="71"/>
      <c r="H25" s="72"/>
      <c r="I25" s="73"/>
      <c r="J25" s="74"/>
      <c r="K25" s="73"/>
      <c r="L25" s="74"/>
      <c r="M25" s="73"/>
      <c r="N25" s="75"/>
    </row>
    <row r="26" spans="1:14" s="24" customFormat="1" ht="20.100000000000001" customHeight="1" x14ac:dyDescent="0.25">
      <c r="A26" s="76" t="s">
        <v>133</v>
      </c>
      <c r="B26" s="66"/>
      <c r="C26" s="67"/>
      <c r="D26" s="68"/>
      <c r="E26" s="69"/>
      <c r="F26" s="70"/>
      <c r="G26" s="71"/>
      <c r="H26" s="72"/>
      <c r="I26" s="73"/>
      <c r="J26" s="74"/>
      <c r="K26" s="73"/>
      <c r="L26" s="74"/>
      <c r="M26" s="73"/>
      <c r="N26" s="75"/>
    </row>
    <row r="27" spans="1:14" s="24" customFormat="1" ht="20.100000000000001" customHeight="1" x14ac:dyDescent="0.25">
      <c r="A27" s="65" t="s">
        <v>135</v>
      </c>
      <c r="B27" s="66"/>
      <c r="C27" s="67"/>
      <c r="D27" s="68"/>
      <c r="E27" s="69"/>
      <c r="F27" s="70"/>
      <c r="G27" s="71"/>
      <c r="H27" s="72"/>
      <c r="I27" s="73"/>
      <c r="J27" s="74"/>
      <c r="K27" s="73"/>
      <c r="L27" s="74"/>
      <c r="M27" s="73"/>
      <c r="N27" s="75"/>
    </row>
    <row r="28" spans="1:14" s="24" customFormat="1" ht="20.100000000000001" customHeight="1" x14ac:dyDescent="0.25">
      <c r="A28" s="65" t="s">
        <v>136</v>
      </c>
      <c r="B28" s="66"/>
      <c r="C28" s="67"/>
      <c r="D28" s="68"/>
      <c r="E28" s="69"/>
      <c r="F28" s="70"/>
      <c r="G28" s="71"/>
      <c r="H28" s="72"/>
      <c r="I28" s="73"/>
      <c r="J28" s="74"/>
      <c r="K28" s="73"/>
      <c r="L28" s="74"/>
      <c r="M28" s="73"/>
      <c r="N28" s="75"/>
    </row>
    <row r="29" spans="1:14" s="24" customFormat="1" ht="20.100000000000001" customHeight="1" x14ac:dyDescent="0.25">
      <c r="A29" s="65" t="s">
        <v>137</v>
      </c>
      <c r="B29" s="66"/>
      <c r="C29" s="67"/>
      <c r="D29" s="68"/>
      <c r="E29" s="69"/>
      <c r="F29" s="70"/>
      <c r="G29" s="71"/>
      <c r="H29" s="72"/>
      <c r="I29" s="73"/>
      <c r="J29" s="74"/>
      <c r="K29" s="73"/>
      <c r="L29" s="74"/>
      <c r="M29" s="73"/>
      <c r="N29" s="75"/>
    </row>
    <row r="30" spans="1:14" s="24" customFormat="1" ht="20.100000000000001" customHeight="1" x14ac:dyDescent="0.25">
      <c r="A30" s="65" t="s">
        <v>138</v>
      </c>
      <c r="B30" s="66"/>
      <c r="C30" s="67"/>
      <c r="D30" s="68"/>
      <c r="E30" s="69"/>
      <c r="F30" s="70"/>
      <c r="G30" s="71"/>
      <c r="H30" s="72"/>
      <c r="I30" s="73"/>
      <c r="J30" s="74"/>
      <c r="K30" s="73"/>
      <c r="L30" s="74"/>
      <c r="M30" s="73"/>
      <c r="N30" s="75"/>
    </row>
    <row r="31" spans="1:14" s="24" customFormat="1" ht="20.100000000000001" customHeight="1" x14ac:dyDescent="0.25">
      <c r="A31" s="65" t="s">
        <v>52</v>
      </c>
      <c r="B31" s="66"/>
      <c r="C31" s="67"/>
      <c r="D31" s="68"/>
      <c r="E31" s="69"/>
      <c r="F31" s="70"/>
      <c r="G31" s="71"/>
      <c r="H31" s="72"/>
      <c r="I31" s="73"/>
      <c r="J31" s="74"/>
      <c r="K31" s="73"/>
      <c r="L31" s="74"/>
      <c r="M31" s="73"/>
      <c r="N31" s="75"/>
    </row>
    <row r="32" spans="1:14" s="24" customFormat="1" ht="20.100000000000001" customHeight="1" x14ac:dyDescent="0.25">
      <c r="A32" s="65" t="s">
        <v>134</v>
      </c>
      <c r="B32" s="66"/>
      <c r="C32" s="67"/>
      <c r="D32" s="68"/>
      <c r="E32" s="69"/>
      <c r="F32" s="70"/>
      <c r="G32" s="71"/>
      <c r="H32" s="72"/>
      <c r="I32" s="73"/>
      <c r="J32" s="74"/>
      <c r="K32" s="73"/>
      <c r="L32" s="74"/>
      <c r="M32" s="73"/>
      <c r="N32" s="75"/>
    </row>
    <row r="33" spans="1:14" s="24" customFormat="1" ht="20.100000000000001" customHeight="1" thickBot="1" x14ac:dyDescent="0.3">
      <c r="A33" s="65" t="s">
        <v>52</v>
      </c>
      <c r="B33" s="66"/>
      <c r="C33" s="67"/>
      <c r="D33" s="68"/>
      <c r="E33" s="69"/>
      <c r="F33" s="70"/>
      <c r="G33" s="71"/>
      <c r="H33" s="72"/>
      <c r="I33" s="73"/>
      <c r="J33" s="74"/>
      <c r="K33" s="73"/>
      <c r="L33" s="74"/>
      <c r="M33" s="73"/>
      <c r="N33" s="88"/>
    </row>
    <row r="34" spans="1:14" s="24" customFormat="1" ht="20.100000000000001" customHeight="1" thickBot="1" x14ac:dyDescent="0.3">
      <c r="A34" s="76" t="s">
        <v>139</v>
      </c>
      <c r="B34" s="66"/>
      <c r="C34" s="67"/>
      <c r="D34" s="68"/>
      <c r="E34" s="69"/>
      <c r="F34" s="70"/>
      <c r="G34" s="71"/>
      <c r="H34" s="72"/>
      <c r="I34" s="73"/>
      <c r="J34" s="74"/>
      <c r="K34" s="73"/>
      <c r="L34" s="74"/>
      <c r="M34" s="73"/>
      <c r="N34" s="238">
        <f>SUM(N35:N39)</f>
        <v>206800</v>
      </c>
    </row>
    <row r="35" spans="1:14" s="24" customFormat="1" ht="20.100000000000001" customHeight="1" x14ac:dyDescent="0.25">
      <c r="A35" s="65" t="s">
        <v>143</v>
      </c>
      <c r="B35" s="66">
        <v>20000</v>
      </c>
      <c r="C35" s="67"/>
      <c r="D35" s="68"/>
      <c r="E35" s="69">
        <v>5000</v>
      </c>
      <c r="F35" s="70"/>
      <c r="G35" s="71"/>
      <c r="H35" s="72"/>
      <c r="I35" s="73"/>
      <c r="J35" s="74"/>
      <c r="K35" s="73"/>
      <c r="L35" s="74"/>
      <c r="M35" s="73"/>
      <c r="N35" s="64">
        <f>SUM(B35:M35)</f>
        <v>25000</v>
      </c>
    </row>
    <row r="36" spans="1:14" s="24" customFormat="1" ht="20.100000000000001" customHeight="1" x14ac:dyDescent="0.25">
      <c r="A36" s="77" t="s">
        <v>210</v>
      </c>
      <c r="B36" s="66">
        <v>5000</v>
      </c>
      <c r="C36" s="67"/>
      <c r="D36" s="68">
        <v>5000</v>
      </c>
      <c r="E36" s="69">
        <v>5000</v>
      </c>
      <c r="F36" s="70"/>
      <c r="G36" s="71"/>
      <c r="H36" s="72"/>
      <c r="I36" s="73"/>
      <c r="J36" s="74">
        <v>5000</v>
      </c>
      <c r="K36" s="73"/>
      <c r="L36" s="74"/>
      <c r="M36" s="73"/>
      <c r="N36" s="75">
        <f>SUM(B36:M36)</f>
        <v>20000</v>
      </c>
    </row>
    <row r="37" spans="1:14" s="24" customFormat="1" ht="20.100000000000001" customHeight="1" x14ac:dyDescent="0.25">
      <c r="A37" s="65" t="s">
        <v>144</v>
      </c>
      <c r="B37" s="66">
        <v>5000</v>
      </c>
      <c r="C37" s="67"/>
      <c r="D37" s="68">
        <v>5000</v>
      </c>
      <c r="E37" s="69">
        <v>5000</v>
      </c>
      <c r="F37" s="70"/>
      <c r="G37" s="71"/>
      <c r="H37" s="72"/>
      <c r="I37" s="73"/>
      <c r="J37" s="74">
        <v>5000</v>
      </c>
      <c r="K37" s="73"/>
      <c r="L37" s="74"/>
      <c r="M37" s="73"/>
      <c r="N37" s="75">
        <f>SUM(B37:M37)</f>
        <v>20000</v>
      </c>
    </row>
    <row r="38" spans="1:14" s="24" customFormat="1" ht="20.100000000000001" customHeight="1" x14ac:dyDescent="0.25">
      <c r="A38" s="65" t="s">
        <v>145</v>
      </c>
      <c r="B38" s="66">
        <v>103200</v>
      </c>
      <c r="C38" s="67"/>
      <c r="D38" s="68"/>
      <c r="E38" s="69"/>
      <c r="F38" s="70"/>
      <c r="G38" s="71"/>
      <c r="H38" s="72"/>
      <c r="I38" s="73"/>
      <c r="J38" s="74"/>
      <c r="K38" s="73"/>
      <c r="L38" s="74"/>
      <c r="M38" s="73"/>
      <c r="N38" s="75">
        <f>SUM(B38:M38)</f>
        <v>103200</v>
      </c>
    </row>
    <row r="39" spans="1:14" s="24" customFormat="1" ht="20.100000000000001" customHeight="1" thickBot="1" x14ac:dyDescent="0.3">
      <c r="A39" s="65" t="s">
        <v>146</v>
      </c>
      <c r="B39" s="66">
        <v>38600</v>
      </c>
      <c r="C39" s="67"/>
      <c r="D39" s="68"/>
      <c r="E39" s="69"/>
      <c r="F39" s="70"/>
      <c r="G39" s="71"/>
      <c r="H39" s="72"/>
      <c r="I39" s="73"/>
      <c r="J39" s="74"/>
      <c r="K39" s="73"/>
      <c r="L39" s="74"/>
      <c r="M39" s="73"/>
      <c r="N39" s="88">
        <f>SUM(B39:M39)</f>
        <v>38600</v>
      </c>
    </row>
    <row r="40" spans="1:14" s="24" customFormat="1" ht="20.100000000000001" customHeight="1" thickBot="1" x14ac:dyDescent="0.3">
      <c r="A40" s="76" t="s">
        <v>140</v>
      </c>
      <c r="B40" s="66"/>
      <c r="C40" s="67"/>
      <c r="D40" s="68"/>
      <c r="E40" s="69"/>
      <c r="F40" s="70"/>
      <c r="G40" s="71"/>
      <c r="H40" s="72"/>
      <c r="I40" s="73"/>
      <c r="J40" s="74"/>
      <c r="K40" s="73"/>
      <c r="L40" s="74"/>
      <c r="M40" s="73"/>
      <c r="N40" s="238">
        <f>SUM(N41,N42,N45,N49)</f>
        <v>2373000</v>
      </c>
    </row>
    <row r="41" spans="1:14" s="24" customFormat="1" ht="20.100000000000001" customHeight="1" x14ac:dyDescent="0.25">
      <c r="A41" s="65" t="s">
        <v>147</v>
      </c>
      <c r="B41" s="66">
        <v>350000</v>
      </c>
      <c r="C41" s="67"/>
      <c r="D41" s="68"/>
      <c r="E41" s="69">
        <v>10000</v>
      </c>
      <c r="F41" s="70"/>
      <c r="G41" s="71"/>
      <c r="H41" s="72"/>
      <c r="I41" s="73"/>
      <c r="J41" s="74"/>
      <c r="K41" s="73">
        <v>10000</v>
      </c>
      <c r="L41" s="74"/>
      <c r="M41" s="73"/>
      <c r="N41" s="64">
        <f>SUM(B41:M41)</f>
        <v>370000</v>
      </c>
    </row>
    <row r="42" spans="1:14" s="24" customFormat="1" ht="20.100000000000001" customHeight="1" x14ac:dyDescent="0.25">
      <c r="A42" s="240" t="s">
        <v>148</v>
      </c>
      <c r="B42" s="241"/>
      <c r="C42" s="242"/>
      <c r="D42" s="243"/>
      <c r="E42" s="244"/>
      <c r="F42" s="245"/>
      <c r="G42" s="246"/>
      <c r="H42" s="247"/>
      <c r="I42" s="248"/>
      <c r="J42" s="249"/>
      <c r="K42" s="248"/>
      <c r="L42" s="249"/>
      <c r="M42" s="248"/>
      <c r="N42" s="239">
        <f>SUM(N43:N44)</f>
        <v>60000</v>
      </c>
    </row>
    <row r="43" spans="1:14" s="24" customFormat="1" ht="20.100000000000001" customHeight="1" x14ac:dyDescent="0.25">
      <c r="A43" s="77" t="s">
        <v>61</v>
      </c>
      <c r="B43" s="66">
        <v>50000</v>
      </c>
      <c r="C43" s="67"/>
      <c r="D43" s="68"/>
      <c r="E43" s="69"/>
      <c r="F43" s="70"/>
      <c r="G43" s="71"/>
      <c r="H43" s="72"/>
      <c r="I43" s="73"/>
      <c r="J43" s="74"/>
      <c r="K43" s="73"/>
      <c r="L43" s="74"/>
      <c r="M43" s="73"/>
      <c r="N43" s="75">
        <f>SUM(B43:M43)</f>
        <v>50000</v>
      </c>
    </row>
    <row r="44" spans="1:14" s="24" customFormat="1" ht="20.100000000000001" customHeight="1" x14ac:dyDescent="0.25">
      <c r="A44" s="77" t="s">
        <v>62</v>
      </c>
      <c r="B44" s="66">
        <v>10000</v>
      </c>
      <c r="C44" s="67"/>
      <c r="D44" s="68"/>
      <c r="E44" s="69"/>
      <c r="F44" s="70"/>
      <c r="G44" s="71"/>
      <c r="H44" s="72"/>
      <c r="I44" s="73"/>
      <c r="J44" s="74"/>
      <c r="K44" s="73"/>
      <c r="L44" s="74"/>
      <c r="M44" s="73"/>
      <c r="N44" s="75">
        <f>SUM(B44:M44)</f>
        <v>10000</v>
      </c>
    </row>
    <row r="45" spans="1:14" s="24" customFormat="1" ht="20.100000000000001" customHeight="1" x14ac:dyDescent="0.25">
      <c r="A45" s="240" t="s">
        <v>50</v>
      </c>
      <c r="B45" s="241"/>
      <c r="C45" s="242"/>
      <c r="D45" s="243"/>
      <c r="E45" s="244"/>
      <c r="F45" s="245"/>
      <c r="G45" s="246"/>
      <c r="H45" s="247"/>
      <c r="I45" s="248"/>
      <c r="J45" s="249"/>
      <c r="K45" s="248"/>
      <c r="L45" s="249"/>
      <c r="M45" s="248"/>
      <c r="N45" s="239">
        <f>SUM(N47:N48)</f>
        <v>1363000</v>
      </c>
    </row>
    <row r="46" spans="1:14" s="24" customFormat="1" ht="20.100000000000001" customHeight="1" x14ac:dyDescent="0.25">
      <c r="A46" s="240" t="s">
        <v>149</v>
      </c>
      <c r="B46" s="241"/>
      <c r="C46" s="242"/>
      <c r="D46" s="243"/>
      <c r="E46" s="244"/>
      <c r="F46" s="245"/>
      <c r="G46" s="246"/>
      <c r="H46" s="247"/>
      <c r="I46" s="248"/>
      <c r="J46" s="249"/>
      <c r="K46" s="248"/>
      <c r="L46" s="249"/>
      <c r="M46" s="248"/>
      <c r="N46" s="250"/>
    </row>
    <row r="47" spans="1:14" s="24" customFormat="1" ht="20.100000000000001" customHeight="1" x14ac:dyDescent="0.25">
      <c r="A47" s="77" t="s">
        <v>63</v>
      </c>
      <c r="B47" s="66">
        <v>120000</v>
      </c>
      <c r="C47" s="67"/>
      <c r="D47" s="68"/>
      <c r="E47" s="69">
        <v>15000</v>
      </c>
      <c r="F47" s="70"/>
      <c r="G47" s="71"/>
      <c r="H47" s="72"/>
      <c r="I47" s="73"/>
      <c r="J47" s="74"/>
      <c r="K47" s="73"/>
      <c r="L47" s="74"/>
      <c r="M47" s="73"/>
      <c r="N47" s="75">
        <f>SUM(B47:M47)</f>
        <v>135000</v>
      </c>
    </row>
    <row r="48" spans="1:14" s="24" customFormat="1" ht="20.100000000000001" customHeight="1" x14ac:dyDescent="0.25">
      <c r="A48" s="77" t="s">
        <v>213</v>
      </c>
      <c r="B48" s="66">
        <v>618000</v>
      </c>
      <c r="C48" s="67"/>
      <c r="D48" s="68"/>
      <c r="E48" s="69">
        <v>360000</v>
      </c>
      <c r="F48" s="70"/>
      <c r="G48" s="71"/>
      <c r="H48" s="72"/>
      <c r="I48" s="73"/>
      <c r="J48" s="74"/>
      <c r="K48" s="73">
        <v>250000</v>
      </c>
      <c r="L48" s="74"/>
      <c r="M48" s="73"/>
      <c r="N48" s="75">
        <f>SUM(B48:M48)</f>
        <v>1228000</v>
      </c>
    </row>
    <row r="49" spans="1:14" s="24" customFormat="1" ht="20.100000000000001" customHeight="1" thickBot="1" x14ac:dyDescent="0.3">
      <c r="A49" s="65" t="s">
        <v>219</v>
      </c>
      <c r="B49" s="66">
        <v>300000</v>
      </c>
      <c r="C49" s="67"/>
      <c r="D49" s="68"/>
      <c r="E49" s="69">
        <v>250000</v>
      </c>
      <c r="F49" s="70"/>
      <c r="G49" s="71"/>
      <c r="H49" s="72"/>
      <c r="I49" s="73"/>
      <c r="J49" s="74"/>
      <c r="K49" s="73">
        <v>30000</v>
      </c>
      <c r="L49" s="74"/>
      <c r="M49" s="73"/>
      <c r="N49" s="88">
        <f>SUM(B49:M49)</f>
        <v>580000</v>
      </c>
    </row>
    <row r="50" spans="1:14" s="24" customFormat="1" ht="20.100000000000001" customHeight="1" thickBot="1" x14ac:dyDescent="0.3">
      <c r="A50" s="76" t="s">
        <v>141</v>
      </c>
      <c r="B50" s="66"/>
      <c r="C50" s="67"/>
      <c r="D50" s="68"/>
      <c r="E50" s="69"/>
      <c r="F50" s="70"/>
      <c r="G50" s="71"/>
      <c r="H50" s="72"/>
      <c r="I50" s="73"/>
      <c r="J50" s="74"/>
      <c r="K50" s="73"/>
      <c r="L50" s="74"/>
      <c r="M50" s="73"/>
      <c r="N50" s="237">
        <f>SUM(N51:N65)</f>
        <v>1465000</v>
      </c>
    </row>
    <row r="51" spans="1:14" s="24" customFormat="1" ht="20.100000000000001" customHeight="1" x14ac:dyDescent="0.25">
      <c r="A51" s="65" t="s">
        <v>150</v>
      </c>
      <c r="B51" s="66">
        <v>120000</v>
      </c>
      <c r="C51" s="67"/>
      <c r="D51" s="68"/>
      <c r="E51" s="69">
        <v>20000</v>
      </c>
      <c r="F51" s="70"/>
      <c r="G51" s="71"/>
      <c r="H51" s="72"/>
      <c r="I51" s="73"/>
      <c r="J51" s="74"/>
      <c r="K51" s="73"/>
      <c r="L51" s="74"/>
      <c r="M51" s="73"/>
      <c r="N51" s="64">
        <f t="shared" ref="N51:N56" si="0">SUM(B51:M51)</f>
        <v>140000</v>
      </c>
    </row>
    <row r="52" spans="1:14" s="24" customFormat="1" ht="20.100000000000001" customHeight="1" x14ac:dyDescent="0.25">
      <c r="A52" s="65" t="s">
        <v>151</v>
      </c>
      <c r="B52" s="66">
        <v>200000</v>
      </c>
      <c r="C52" s="67"/>
      <c r="D52" s="68"/>
      <c r="E52" s="69">
        <v>15000</v>
      </c>
      <c r="F52" s="70"/>
      <c r="G52" s="71"/>
      <c r="H52" s="72"/>
      <c r="I52" s="73"/>
      <c r="J52" s="74"/>
      <c r="K52" s="73"/>
      <c r="L52" s="74"/>
      <c r="M52" s="73"/>
      <c r="N52" s="75">
        <f t="shared" si="0"/>
        <v>215000</v>
      </c>
    </row>
    <row r="53" spans="1:14" s="24" customFormat="1" ht="20.100000000000001" customHeight="1" x14ac:dyDescent="0.25">
      <c r="A53" s="65" t="s">
        <v>152</v>
      </c>
      <c r="B53" s="66">
        <v>60000</v>
      </c>
      <c r="C53" s="67"/>
      <c r="D53" s="68"/>
      <c r="E53" s="69">
        <v>5000</v>
      </c>
      <c r="F53" s="70"/>
      <c r="G53" s="71"/>
      <c r="H53" s="72"/>
      <c r="I53" s="73"/>
      <c r="J53" s="74"/>
      <c r="K53" s="73"/>
      <c r="L53" s="74"/>
      <c r="M53" s="73"/>
      <c r="N53" s="75">
        <f t="shared" si="0"/>
        <v>65000</v>
      </c>
    </row>
    <row r="54" spans="1:14" s="24" customFormat="1" ht="20.100000000000001" customHeight="1" x14ac:dyDescent="0.25">
      <c r="A54" s="65" t="s">
        <v>153</v>
      </c>
      <c r="B54" s="66">
        <v>15000</v>
      </c>
      <c r="C54" s="67"/>
      <c r="D54" s="68"/>
      <c r="E54" s="69">
        <v>5000</v>
      </c>
      <c r="F54" s="70"/>
      <c r="G54" s="71"/>
      <c r="H54" s="72"/>
      <c r="I54" s="73"/>
      <c r="J54" s="74"/>
      <c r="K54" s="73"/>
      <c r="L54" s="74"/>
      <c r="M54" s="73"/>
      <c r="N54" s="75">
        <f t="shared" si="0"/>
        <v>20000</v>
      </c>
    </row>
    <row r="55" spans="1:14" s="24" customFormat="1" ht="20.100000000000001" customHeight="1" x14ac:dyDescent="0.25">
      <c r="A55" s="65" t="s">
        <v>154</v>
      </c>
      <c r="B55" s="66">
        <v>30000</v>
      </c>
      <c r="C55" s="67"/>
      <c r="D55" s="68"/>
      <c r="E55" s="69">
        <v>30000</v>
      </c>
      <c r="F55" s="70"/>
      <c r="G55" s="71"/>
      <c r="H55" s="72"/>
      <c r="I55" s="73"/>
      <c r="J55" s="74"/>
      <c r="K55" s="73"/>
      <c r="L55" s="74"/>
      <c r="M55" s="73"/>
      <c r="N55" s="75">
        <f t="shared" si="0"/>
        <v>60000</v>
      </c>
    </row>
    <row r="56" spans="1:14" s="24" customFormat="1" ht="20.100000000000001" customHeight="1" x14ac:dyDescent="0.25">
      <c r="A56" s="65" t="s">
        <v>155</v>
      </c>
      <c r="B56" s="66">
        <v>150000</v>
      </c>
      <c r="C56" s="67"/>
      <c r="D56" s="68"/>
      <c r="E56" s="69">
        <v>250000</v>
      </c>
      <c r="F56" s="70"/>
      <c r="G56" s="71"/>
      <c r="H56" s="72"/>
      <c r="I56" s="73"/>
      <c r="J56" s="74"/>
      <c r="K56" s="73">
        <v>50000</v>
      </c>
      <c r="L56" s="74"/>
      <c r="M56" s="73"/>
      <c r="N56" s="75">
        <f t="shared" si="0"/>
        <v>450000</v>
      </c>
    </row>
    <row r="57" spans="1:14" s="24" customFormat="1" ht="20.100000000000001" customHeight="1" x14ac:dyDescent="0.25">
      <c r="A57" s="65" t="s">
        <v>156</v>
      </c>
      <c r="B57" s="66"/>
      <c r="C57" s="67"/>
      <c r="D57" s="68"/>
      <c r="E57" s="69"/>
      <c r="F57" s="70"/>
      <c r="G57" s="71"/>
      <c r="H57" s="72"/>
      <c r="I57" s="73"/>
      <c r="J57" s="74"/>
      <c r="K57" s="73"/>
      <c r="L57" s="74"/>
      <c r="M57" s="73"/>
      <c r="N57" s="75"/>
    </row>
    <row r="58" spans="1:14" s="24" customFormat="1" ht="20.100000000000001" customHeight="1" x14ac:dyDescent="0.25">
      <c r="A58" s="65" t="s">
        <v>157</v>
      </c>
      <c r="B58" s="66">
        <v>100000</v>
      </c>
      <c r="C58" s="67"/>
      <c r="D58" s="68"/>
      <c r="E58" s="69"/>
      <c r="F58" s="70"/>
      <c r="G58" s="71"/>
      <c r="H58" s="72"/>
      <c r="I58" s="73"/>
      <c r="J58" s="74"/>
      <c r="K58" s="73"/>
      <c r="L58" s="74"/>
      <c r="M58" s="73"/>
      <c r="N58" s="75">
        <f>SUM(B58:M58)</f>
        <v>100000</v>
      </c>
    </row>
    <row r="59" spans="1:14" s="24" customFormat="1" ht="20.100000000000001" customHeight="1" x14ac:dyDescent="0.25">
      <c r="A59" s="65" t="s">
        <v>158</v>
      </c>
      <c r="B59" s="66">
        <v>70000</v>
      </c>
      <c r="C59" s="67"/>
      <c r="D59" s="68"/>
      <c r="E59" s="69">
        <v>5000</v>
      </c>
      <c r="F59" s="70"/>
      <c r="G59" s="71"/>
      <c r="H59" s="72"/>
      <c r="I59" s="73"/>
      <c r="J59" s="74"/>
      <c r="K59" s="73">
        <v>20000</v>
      </c>
      <c r="L59" s="74"/>
      <c r="M59" s="73"/>
      <c r="N59" s="75">
        <f>SUM(B59:M59)</f>
        <v>95000</v>
      </c>
    </row>
    <row r="60" spans="1:14" s="24" customFormat="1" ht="20.100000000000001" customHeight="1" x14ac:dyDescent="0.25">
      <c r="A60" s="65" t="s">
        <v>159</v>
      </c>
      <c r="B60" s="66"/>
      <c r="C60" s="67"/>
      <c r="D60" s="68"/>
      <c r="E60" s="69">
        <v>50000</v>
      </c>
      <c r="F60" s="70"/>
      <c r="G60" s="71"/>
      <c r="H60" s="72"/>
      <c r="I60" s="73"/>
      <c r="J60" s="74"/>
      <c r="K60" s="73"/>
      <c r="L60" s="74"/>
      <c r="M60" s="73"/>
      <c r="N60" s="75">
        <f>SUM(E60:M60)</f>
        <v>50000</v>
      </c>
    </row>
    <row r="61" spans="1:14" s="24" customFormat="1" ht="20.100000000000001" customHeight="1" x14ac:dyDescent="0.25">
      <c r="A61" s="65" t="s">
        <v>160</v>
      </c>
      <c r="B61" s="66"/>
      <c r="C61" s="67"/>
      <c r="D61" s="68"/>
      <c r="E61" s="69"/>
      <c r="F61" s="70"/>
      <c r="G61" s="71"/>
      <c r="H61" s="72"/>
      <c r="I61" s="73"/>
      <c r="J61" s="74"/>
      <c r="K61" s="73"/>
      <c r="L61" s="74"/>
      <c r="M61" s="73"/>
      <c r="N61" s="75"/>
    </row>
    <row r="62" spans="1:14" s="24" customFormat="1" ht="20.100000000000001" customHeight="1" x14ac:dyDescent="0.25">
      <c r="A62" s="65" t="s">
        <v>161</v>
      </c>
      <c r="B62" s="66">
        <v>70000</v>
      </c>
      <c r="C62" s="67"/>
      <c r="D62" s="68"/>
      <c r="E62" s="69"/>
      <c r="F62" s="70"/>
      <c r="G62" s="71"/>
      <c r="H62" s="72"/>
      <c r="I62" s="73"/>
      <c r="J62" s="74"/>
      <c r="K62" s="73"/>
      <c r="L62" s="74"/>
      <c r="M62" s="73"/>
      <c r="N62" s="75">
        <f>SUM(B62:M62)</f>
        <v>70000</v>
      </c>
    </row>
    <row r="63" spans="1:14" s="24" customFormat="1" ht="20.100000000000001" customHeight="1" x14ac:dyDescent="0.25">
      <c r="A63" s="65" t="s">
        <v>188</v>
      </c>
      <c r="B63" s="66"/>
      <c r="C63" s="67"/>
      <c r="D63" s="68"/>
      <c r="E63" s="69">
        <v>200000</v>
      </c>
      <c r="F63" s="70"/>
      <c r="G63" s="71"/>
      <c r="H63" s="72"/>
      <c r="I63" s="73"/>
      <c r="J63" s="74"/>
      <c r="K63" s="73"/>
      <c r="L63" s="74"/>
      <c r="M63" s="73"/>
      <c r="N63" s="75">
        <f>SUM(E63:M63)</f>
        <v>200000</v>
      </c>
    </row>
    <row r="64" spans="1:14" s="24" customFormat="1" ht="20.100000000000001" customHeight="1" x14ac:dyDescent="0.25">
      <c r="A64" s="65" t="s">
        <v>189</v>
      </c>
      <c r="B64" s="66"/>
      <c r="C64" s="67"/>
      <c r="D64" s="68"/>
      <c r="E64" s="69"/>
      <c r="F64" s="70"/>
      <c r="G64" s="71"/>
      <c r="H64" s="72"/>
      <c r="I64" s="73"/>
      <c r="J64" s="74"/>
      <c r="K64" s="73"/>
      <c r="L64" s="74"/>
      <c r="M64" s="73"/>
      <c r="N64" s="75"/>
    </row>
    <row r="65" spans="1:14" s="24" customFormat="1" ht="20.100000000000001" customHeight="1" thickBot="1" x14ac:dyDescent="0.3">
      <c r="A65" s="65" t="s">
        <v>51</v>
      </c>
      <c r="B65" s="66"/>
      <c r="C65" s="67"/>
      <c r="D65" s="68"/>
      <c r="E65" s="69"/>
      <c r="F65" s="70"/>
      <c r="G65" s="71"/>
      <c r="H65" s="72"/>
      <c r="I65" s="73"/>
      <c r="J65" s="74"/>
      <c r="K65" s="73"/>
      <c r="L65" s="74"/>
      <c r="M65" s="73"/>
      <c r="N65" s="88"/>
    </row>
    <row r="66" spans="1:14" s="24" customFormat="1" ht="20.100000000000001" customHeight="1" thickBot="1" x14ac:dyDescent="0.3">
      <c r="A66" s="76" t="s">
        <v>142</v>
      </c>
      <c r="B66" s="66"/>
      <c r="C66" s="67"/>
      <c r="D66" s="68"/>
      <c r="E66" s="69"/>
      <c r="F66" s="70"/>
      <c r="G66" s="71"/>
      <c r="H66" s="72"/>
      <c r="I66" s="73"/>
      <c r="J66" s="74"/>
      <c r="K66" s="73"/>
      <c r="L66" s="74"/>
      <c r="M66" s="73"/>
      <c r="N66" s="238">
        <f>SUM(N67:N71)</f>
        <v>650000</v>
      </c>
    </row>
    <row r="67" spans="1:14" s="24" customFormat="1" ht="20.100000000000001" customHeight="1" x14ac:dyDescent="0.25">
      <c r="A67" s="65" t="s">
        <v>162</v>
      </c>
      <c r="B67" s="66">
        <v>450000</v>
      </c>
      <c r="C67" s="67"/>
      <c r="D67" s="68"/>
      <c r="E67" s="69"/>
      <c r="F67" s="70"/>
      <c r="G67" s="71"/>
      <c r="H67" s="72"/>
      <c r="I67" s="73"/>
      <c r="J67" s="74"/>
      <c r="K67" s="73"/>
      <c r="L67" s="74"/>
      <c r="M67" s="73"/>
      <c r="N67" s="64">
        <f>SUM(B67:M67)</f>
        <v>450000</v>
      </c>
    </row>
    <row r="68" spans="1:14" s="24" customFormat="1" ht="20.100000000000001" customHeight="1" x14ac:dyDescent="0.25">
      <c r="A68" s="65" t="s">
        <v>163</v>
      </c>
      <c r="B68" s="66">
        <v>50000</v>
      </c>
      <c r="C68" s="67"/>
      <c r="D68" s="68"/>
      <c r="E68" s="69"/>
      <c r="F68" s="70"/>
      <c r="G68" s="71"/>
      <c r="H68" s="72"/>
      <c r="I68" s="73"/>
      <c r="J68" s="74"/>
      <c r="K68" s="73"/>
      <c r="L68" s="74"/>
      <c r="M68" s="73"/>
      <c r="N68" s="75">
        <f>SUM(B68:M68)</f>
        <v>50000</v>
      </c>
    </row>
    <row r="69" spans="1:14" s="24" customFormat="1" ht="20.100000000000001" customHeight="1" x14ac:dyDescent="0.25">
      <c r="A69" s="65" t="s">
        <v>164</v>
      </c>
      <c r="B69" s="66">
        <v>40000</v>
      </c>
      <c r="C69" s="67"/>
      <c r="D69" s="68"/>
      <c r="E69" s="69"/>
      <c r="F69" s="70"/>
      <c r="G69" s="71"/>
      <c r="H69" s="72"/>
      <c r="I69" s="73"/>
      <c r="J69" s="74"/>
      <c r="K69" s="73"/>
      <c r="L69" s="74"/>
      <c r="M69" s="73"/>
      <c r="N69" s="75">
        <f>SUM(B69:M69)</f>
        <v>40000</v>
      </c>
    </row>
    <row r="70" spans="1:14" s="24" customFormat="1" ht="20.100000000000001" customHeight="1" x14ac:dyDescent="0.25">
      <c r="A70" s="65" t="s">
        <v>165</v>
      </c>
      <c r="B70" s="66">
        <v>10000</v>
      </c>
      <c r="C70" s="67"/>
      <c r="D70" s="68"/>
      <c r="E70" s="69"/>
      <c r="F70" s="70"/>
      <c r="G70" s="71"/>
      <c r="H70" s="72"/>
      <c r="I70" s="73"/>
      <c r="J70" s="74"/>
      <c r="K70" s="73"/>
      <c r="L70" s="74"/>
      <c r="M70" s="73"/>
      <c r="N70" s="75">
        <f>SUM(B70:M70)</f>
        <v>10000</v>
      </c>
    </row>
    <row r="71" spans="1:14" s="24" customFormat="1" ht="20.100000000000001" customHeight="1" x14ac:dyDescent="0.25">
      <c r="A71" s="65" t="s">
        <v>166</v>
      </c>
      <c r="B71" s="66">
        <v>100000</v>
      </c>
      <c r="C71" s="67"/>
      <c r="D71" s="68"/>
      <c r="E71" s="69"/>
      <c r="F71" s="70"/>
      <c r="G71" s="71"/>
      <c r="H71" s="72"/>
      <c r="I71" s="73"/>
      <c r="J71" s="74"/>
      <c r="K71" s="73"/>
      <c r="L71" s="74"/>
      <c r="M71" s="73"/>
      <c r="N71" s="75">
        <f>SUM(B71:M71)</f>
        <v>100000</v>
      </c>
    </row>
    <row r="72" spans="1:14" s="24" customFormat="1" ht="20.100000000000001" customHeight="1" x14ac:dyDescent="0.25">
      <c r="A72" s="76" t="s">
        <v>167</v>
      </c>
      <c r="B72" s="66"/>
      <c r="C72" s="67"/>
      <c r="D72" s="68"/>
      <c r="E72" s="69"/>
      <c r="F72" s="70"/>
      <c r="G72" s="71"/>
      <c r="H72" s="72"/>
      <c r="I72" s="73"/>
      <c r="J72" s="74"/>
      <c r="K72" s="73"/>
      <c r="L72" s="74"/>
      <c r="M72" s="73"/>
      <c r="N72" s="75"/>
    </row>
    <row r="73" spans="1:14" s="24" customFormat="1" ht="20.100000000000001" customHeight="1" x14ac:dyDescent="0.25">
      <c r="A73" s="78" t="s">
        <v>168</v>
      </c>
      <c r="B73" s="66"/>
      <c r="C73" s="67"/>
      <c r="D73" s="68"/>
      <c r="E73" s="69"/>
      <c r="F73" s="70"/>
      <c r="G73" s="71"/>
      <c r="H73" s="72"/>
      <c r="I73" s="73"/>
      <c r="J73" s="74"/>
      <c r="K73" s="73"/>
      <c r="L73" s="74"/>
      <c r="M73" s="73"/>
      <c r="N73" s="75"/>
    </row>
    <row r="74" spans="1:14" s="24" customFormat="1" ht="20.100000000000001" customHeight="1" x14ac:dyDescent="0.25">
      <c r="A74" s="78" t="s">
        <v>170</v>
      </c>
      <c r="B74" s="66"/>
      <c r="C74" s="67"/>
      <c r="D74" s="68"/>
      <c r="E74" s="69"/>
      <c r="F74" s="70"/>
      <c r="G74" s="71"/>
      <c r="H74" s="72"/>
      <c r="I74" s="73"/>
      <c r="J74" s="74"/>
      <c r="K74" s="73"/>
      <c r="L74" s="74"/>
      <c r="M74" s="73"/>
      <c r="N74" s="75"/>
    </row>
    <row r="75" spans="1:14" s="24" customFormat="1" ht="20.100000000000001" customHeight="1" x14ac:dyDescent="0.25">
      <c r="A75" s="78" t="s">
        <v>169</v>
      </c>
      <c r="B75" s="66"/>
      <c r="C75" s="67"/>
      <c r="D75" s="68"/>
      <c r="E75" s="69"/>
      <c r="F75" s="70"/>
      <c r="G75" s="71"/>
      <c r="H75" s="72"/>
      <c r="I75" s="73"/>
      <c r="J75" s="74"/>
      <c r="K75" s="73"/>
      <c r="L75" s="74"/>
      <c r="M75" s="73"/>
      <c r="N75" s="75"/>
    </row>
    <row r="76" spans="1:14" s="24" customFormat="1" ht="20.100000000000001" customHeight="1" thickBot="1" x14ac:dyDescent="0.3">
      <c r="A76" s="157" t="s">
        <v>171</v>
      </c>
      <c r="B76" s="66"/>
      <c r="C76" s="67"/>
      <c r="D76" s="68"/>
      <c r="E76" s="69"/>
      <c r="F76" s="70"/>
      <c r="G76" s="71"/>
      <c r="H76" s="72"/>
      <c r="I76" s="73"/>
      <c r="J76" s="74"/>
      <c r="K76" s="73"/>
      <c r="L76" s="74"/>
      <c r="M76" s="73"/>
      <c r="N76" s="88"/>
    </row>
    <row r="77" spans="1:14" s="24" customFormat="1" ht="20.100000000000001" customHeight="1" thickBot="1" x14ac:dyDescent="0.3">
      <c r="A77" s="158" t="s">
        <v>172</v>
      </c>
      <c r="B77" s="66"/>
      <c r="C77" s="67"/>
      <c r="D77" s="68"/>
      <c r="E77" s="69"/>
      <c r="F77" s="70"/>
      <c r="G77" s="71"/>
      <c r="H77" s="72"/>
      <c r="I77" s="73"/>
      <c r="J77" s="74"/>
      <c r="K77" s="73"/>
      <c r="L77" s="74"/>
      <c r="M77" s="73"/>
      <c r="N77" s="238">
        <f>SUM(N78:N92)</f>
        <v>2109000</v>
      </c>
    </row>
    <row r="78" spans="1:14" s="24" customFormat="1" ht="20.100000000000001" customHeight="1" x14ac:dyDescent="0.25">
      <c r="A78" s="78" t="s">
        <v>174</v>
      </c>
      <c r="B78" s="66">
        <v>15000</v>
      </c>
      <c r="C78" s="67"/>
      <c r="D78" s="68"/>
      <c r="E78" s="69"/>
      <c r="F78" s="70"/>
      <c r="G78" s="71"/>
      <c r="H78" s="72"/>
      <c r="I78" s="73"/>
      <c r="J78" s="74"/>
      <c r="K78" s="73"/>
      <c r="L78" s="74"/>
      <c r="M78" s="73"/>
      <c r="N78" s="64">
        <f>SUM(B78:M78)</f>
        <v>15000</v>
      </c>
    </row>
    <row r="79" spans="1:14" s="24" customFormat="1" ht="20.100000000000001" customHeight="1" x14ac:dyDescent="0.25">
      <c r="A79" s="78" t="s">
        <v>175</v>
      </c>
      <c r="B79" s="66"/>
      <c r="C79" s="67"/>
      <c r="D79" s="68"/>
      <c r="E79" s="69"/>
      <c r="F79" s="70"/>
      <c r="G79" s="71"/>
      <c r="H79" s="72"/>
      <c r="I79" s="73"/>
      <c r="J79" s="74"/>
      <c r="K79" s="73"/>
      <c r="L79" s="74"/>
      <c r="M79" s="73"/>
      <c r="N79" s="75"/>
    </row>
    <row r="80" spans="1:14" s="24" customFormat="1" ht="20.100000000000001" customHeight="1" x14ac:dyDescent="0.25">
      <c r="A80" s="78" t="s">
        <v>176</v>
      </c>
      <c r="B80" s="66">
        <v>896000</v>
      </c>
      <c r="C80" s="67"/>
      <c r="D80" s="68"/>
      <c r="E80" s="69">
        <v>1198000</v>
      </c>
      <c r="F80" s="70"/>
      <c r="G80" s="71"/>
      <c r="H80" s="72"/>
      <c r="I80" s="73"/>
      <c r="J80" s="74"/>
      <c r="K80" s="73"/>
      <c r="L80" s="74"/>
      <c r="M80" s="73"/>
      <c r="N80" s="75">
        <f>SUM(B80:M80)</f>
        <v>2094000</v>
      </c>
    </row>
    <row r="81" spans="1:14" s="24" customFormat="1" ht="20.100000000000001" customHeight="1" x14ac:dyDescent="0.25">
      <c r="A81" s="78" t="s">
        <v>178</v>
      </c>
      <c r="B81" s="66"/>
      <c r="C81" s="67"/>
      <c r="D81" s="68"/>
      <c r="E81" s="69"/>
      <c r="F81" s="70"/>
      <c r="G81" s="71"/>
      <c r="H81" s="72"/>
      <c r="I81" s="73"/>
      <c r="J81" s="74"/>
      <c r="K81" s="73"/>
      <c r="L81" s="74"/>
      <c r="M81" s="73"/>
      <c r="N81" s="75"/>
    </row>
    <row r="82" spans="1:14" s="24" customFormat="1" ht="20.100000000000001" customHeight="1" x14ac:dyDescent="0.25">
      <c r="A82" s="78" t="s">
        <v>177</v>
      </c>
      <c r="B82" s="66"/>
      <c r="C82" s="67"/>
      <c r="D82" s="68"/>
      <c r="E82" s="69"/>
      <c r="F82" s="70"/>
      <c r="G82" s="71"/>
      <c r="H82" s="72"/>
      <c r="I82" s="73"/>
      <c r="J82" s="74"/>
      <c r="K82" s="73"/>
      <c r="L82" s="74"/>
      <c r="M82" s="73"/>
      <c r="N82" s="75"/>
    </row>
    <row r="83" spans="1:14" s="24" customFormat="1" ht="20.100000000000001" customHeight="1" x14ac:dyDescent="0.25">
      <c r="A83" s="78" t="s">
        <v>179</v>
      </c>
      <c r="B83" s="66"/>
      <c r="C83" s="67"/>
      <c r="D83" s="68"/>
      <c r="E83" s="69"/>
      <c r="F83" s="70"/>
      <c r="G83" s="71"/>
      <c r="H83" s="72"/>
      <c r="I83" s="73"/>
      <c r="J83" s="74"/>
      <c r="K83" s="73"/>
      <c r="L83" s="74"/>
      <c r="M83" s="73"/>
      <c r="N83" s="75"/>
    </row>
    <row r="84" spans="1:14" s="24" customFormat="1" ht="20.100000000000001" customHeight="1" x14ac:dyDescent="0.25">
      <c r="A84" s="78" t="s">
        <v>180</v>
      </c>
      <c r="B84" s="66"/>
      <c r="C84" s="67"/>
      <c r="D84" s="68"/>
      <c r="E84" s="69"/>
      <c r="F84" s="70"/>
      <c r="G84" s="71"/>
      <c r="H84" s="72"/>
      <c r="I84" s="73"/>
      <c r="J84" s="74"/>
      <c r="K84" s="73"/>
      <c r="L84" s="74"/>
      <c r="M84" s="73"/>
      <c r="N84" s="75"/>
    </row>
    <row r="85" spans="1:14" s="24" customFormat="1" ht="20.100000000000001" customHeight="1" x14ac:dyDescent="0.25">
      <c r="A85" s="78" t="s">
        <v>181</v>
      </c>
      <c r="B85" s="66"/>
      <c r="C85" s="67"/>
      <c r="D85" s="68"/>
      <c r="E85" s="69"/>
      <c r="F85" s="70"/>
      <c r="G85" s="71"/>
      <c r="H85" s="72"/>
      <c r="I85" s="73"/>
      <c r="J85" s="74"/>
      <c r="K85" s="73"/>
      <c r="L85" s="74"/>
      <c r="M85" s="73"/>
      <c r="N85" s="75"/>
    </row>
    <row r="86" spans="1:14" s="24" customFormat="1" ht="20.100000000000001" customHeight="1" x14ac:dyDescent="0.25">
      <c r="A86" s="157" t="s">
        <v>186</v>
      </c>
      <c r="B86" s="66"/>
      <c r="C86" s="67"/>
      <c r="D86" s="68"/>
      <c r="E86" s="69"/>
      <c r="F86" s="70"/>
      <c r="G86" s="71"/>
      <c r="H86" s="72"/>
      <c r="I86" s="73"/>
      <c r="J86" s="74"/>
      <c r="K86" s="73"/>
      <c r="L86" s="74"/>
      <c r="M86" s="73"/>
      <c r="N86" s="75"/>
    </row>
    <row r="87" spans="1:14" s="24" customFormat="1" ht="20.100000000000001" customHeight="1" x14ac:dyDescent="0.25">
      <c r="A87" s="78" t="s">
        <v>182</v>
      </c>
      <c r="B87" s="66"/>
      <c r="C87" s="67"/>
      <c r="D87" s="68"/>
      <c r="E87" s="69"/>
      <c r="F87" s="70"/>
      <c r="G87" s="71"/>
      <c r="H87" s="72"/>
      <c r="I87" s="73"/>
      <c r="J87" s="74"/>
      <c r="K87" s="73"/>
      <c r="L87" s="74"/>
      <c r="M87" s="73"/>
      <c r="N87" s="75"/>
    </row>
    <row r="88" spans="1:14" s="24" customFormat="1" ht="20.100000000000001" customHeight="1" x14ac:dyDescent="0.25">
      <c r="A88" s="78" t="s">
        <v>183</v>
      </c>
      <c r="B88" s="66"/>
      <c r="C88" s="67"/>
      <c r="D88" s="68"/>
      <c r="E88" s="69"/>
      <c r="F88" s="70"/>
      <c r="G88" s="71"/>
      <c r="H88" s="72"/>
      <c r="I88" s="73"/>
      <c r="J88" s="74"/>
      <c r="K88" s="73"/>
      <c r="L88" s="74"/>
      <c r="M88" s="73"/>
      <c r="N88" s="75"/>
    </row>
    <row r="89" spans="1:14" s="24" customFormat="1" ht="20.100000000000001" customHeight="1" x14ac:dyDescent="0.25">
      <c r="A89" s="157" t="s">
        <v>187</v>
      </c>
      <c r="B89" s="66"/>
      <c r="C89" s="67"/>
      <c r="D89" s="68"/>
      <c r="E89" s="69"/>
      <c r="F89" s="70"/>
      <c r="G89" s="71"/>
      <c r="H89" s="72"/>
      <c r="I89" s="73"/>
      <c r="J89" s="74"/>
      <c r="K89" s="73"/>
      <c r="L89" s="74"/>
      <c r="M89" s="73"/>
      <c r="N89" s="75"/>
    </row>
    <row r="90" spans="1:14" s="24" customFormat="1" ht="20.100000000000001" customHeight="1" x14ac:dyDescent="0.25">
      <c r="A90" s="78" t="s">
        <v>184</v>
      </c>
      <c r="B90" s="66"/>
      <c r="C90" s="67"/>
      <c r="D90" s="68"/>
      <c r="E90" s="69"/>
      <c r="F90" s="70"/>
      <c r="G90" s="71"/>
      <c r="H90" s="72"/>
      <c r="I90" s="73"/>
      <c r="J90" s="74"/>
      <c r="K90" s="73"/>
      <c r="L90" s="74"/>
      <c r="M90" s="73"/>
      <c r="N90" s="75"/>
    </row>
    <row r="91" spans="1:14" s="24" customFormat="1" ht="20.100000000000001" customHeight="1" x14ac:dyDescent="0.25">
      <c r="A91" s="65" t="s">
        <v>185</v>
      </c>
      <c r="B91" s="66"/>
      <c r="C91" s="67"/>
      <c r="D91" s="68"/>
      <c r="E91" s="69"/>
      <c r="F91" s="70"/>
      <c r="G91" s="71"/>
      <c r="H91" s="72"/>
      <c r="I91" s="73"/>
      <c r="J91" s="74"/>
      <c r="K91" s="73"/>
      <c r="L91" s="74"/>
      <c r="M91" s="73"/>
      <c r="N91" s="75"/>
    </row>
    <row r="92" spans="1:14" s="24" customFormat="1" ht="20.100000000000001" customHeight="1" thickBot="1" x14ac:dyDescent="0.3">
      <c r="A92" s="77" t="s">
        <v>220</v>
      </c>
      <c r="B92" s="66"/>
      <c r="C92" s="67"/>
      <c r="D92" s="68"/>
      <c r="E92" s="69"/>
      <c r="F92" s="70"/>
      <c r="G92" s="71"/>
      <c r="H92" s="72"/>
      <c r="I92" s="73"/>
      <c r="J92" s="74"/>
      <c r="K92" s="73"/>
      <c r="L92" s="74"/>
      <c r="M92" s="73"/>
      <c r="N92" s="88"/>
    </row>
    <row r="93" spans="1:14" s="24" customFormat="1" ht="20.100000000000001" customHeight="1" thickBot="1" x14ac:dyDescent="0.3">
      <c r="A93" s="76" t="s">
        <v>173</v>
      </c>
      <c r="B93" s="66"/>
      <c r="C93" s="67"/>
      <c r="D93" s="68"/>
      <c r="E93" s="69"/>
      <c r="F93" s="70"/>
      <c r="G93" s="71"/>
      <c r="H93" s="72"/>
      <c r="I93" s="73"/>
      <c r="J93" s="74"/>
      <c r="K93" s="73"/>
      <c r="L93" s="74"/>
      <c r="M93" s="73"/>
      <c r="N93" s="238">
        <f>SUM(N94:N96)</f>
        <v>6300000</v>
      </c>
    </row>
    <row r="94" spans="1:14" s="24" customFormat="1" ht="20.100000000000001" customHeight="1" x14ac:dyDescent="0.25">
      <c r="A94" s="78" t="s">
        <v>67</v>
      </c>
      <c r="B94" s="66"/>
      <c r="C94" s="67"/>
      <c r="D94" s="68"/>
      <c r="E94" s="69">
        <v>4500000</v>
      </c>
      <c r="F94" s="70"/>
      <c r="G94" s="71"/>
      <c r="H94" s="72"/>
      <c r="I94" s="73"/>
      <c r="J94" s="74"/>
      <c r="K94" s="73"/>
      <c r="L94" s="74"/>
      <c r="M94" s="73"/>
      <c r="N94" s="64">
        <f>SUM(B94:M94)</f>
        <v>4500000</v>
      </c>
    </row>
    <row r="95" spans="1:14" s="24" customFormat="1" ht="20.100000000000001" customHeight="1" x14ac:dyDescent="0.25">
      <c r="A95" s="78" t="s">
        <v>68</v>
      </c>
      <c r="B95" s="66">
        <v>800000</v>
      </c>
      <c r="C95" s="67"/>
      <c r="D95" s="68"/>
      <c r="E95" s="69"/>
      <c r="F95" s="70"/>
      <c r="G95" s="71"/>
      <c r="H95" s="72"/>
      <c r="I95" s="73"/>
      <c r="J95" s="74"/>
      <c r="K95" s="73"/>
      <c r="L95" s="74"/>
      <c r="M95" s="73"/>
      <c r="N95" s="75">
        <f>SUM(B95:M95)</f>
        <v>800000</v>
      </c>
    </row>
    <row r="96" spans="1:14" s="24" customFormat="1" ht="20.100000000000001" customHeight="1" x14ac:dyDescent="0.25">
      <c r="A96" s="77" t="s">
        <v>60</v>
      </c>
      <c r="B96" s="66">
        <v>1000000</v>
      </c>
      <c r="C96" s="67"/>
      <c r="D96" s="68"/>
      <c r="E96" s="69"/>
      <c r="F96" s="70"/>
      <c r="G96" s="71"/>
      <c r="H96" s="72"/>
      <c r="I96" s="73"/>
      <c r="J96" s="74"/>
      <c r="K96" s="73"/>
      <c r="L96" s="74"/>
      <c r="M96" s="73"/>
      <c r="N96" s="75">
        <f>SUM(B96:M96)</f>
        <v>1000000</v>
      </c>
    </row>
    <row r="97" spans="1:14" s="24" customFormat="1" ht="20.100000000000001" customHeight="1" thickBot="1" x14ac:dyDescent="0.3">
      <c r="A97" s="234" t="s">
        <v>190</v>
      </c>
      <c r="B97" s="79"/>
      <c r="C97" s="80"/>
      <c r="D97" s="81"/>
      <c r="E97" s="82"/>
      <c r="F97" s="83"/>
      <c r="G97" s="84"/>
      <c r="H97" s="85"/>
      <c r="I97" s="86"/>
      <c r="J97" s="87"/>
      <c r="K97" s="86"/>
      <c r="L97" s="87"/>
      <c r="M97" s="86"/>
      <c r="N97" s="88"/>
    </row>
    <row r="98" spans="1:14" s="24" customFormat="1" ht="20.100000000000001" customHeight="1" thickBot="1" x14ac:dyDescent="0.3">
      <c r="A98" s="235"/>
      <c r="B98" s="236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51">
        <f>SUM(N34,N40,N50,N66,N77,N93)</f>
        <v>13103800</v>
      </c>
    </row>
    <row r="99" spans="1:14" s="24" customFormat="1" ht="20.100000000000001" customHeight="1" x14ac:dyDescent="0.25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</row>
  </sheetData>
  <mergeCells count="5">
    <mergeCell ref="B2:C2"/>
    <mergeCell ref="D2:E2"/>
    <mergeCell ref="F2:G2"/>
    <mergeCell ref="H2:J2"/>
    <mergeCell ref="K2:L2"/>
  </mergeCells>
  <pageMargins left="0.19685039370078741" right="0" top="0.23622047244094491" bottom="0.39370078740157483" header="0.51181102362204722" footer="0.15748031496062992"/>
  <pageSetup paperSize="9" orientation="landscape" r:id="rId1"/>
  <headerFooter alignWithMargins="0">
    <oddFooter>&amp;R&amp;"LilyUPC,ธรรมดา"&amp;12คำของบ65/สป หน้า&amp;P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5</vt:i4>
      </vt:variant>
    </vt:vector>
  </HeadingPairs>
  <TitlesOfParts>
    <vt:vector size="15" baseType="lpstr">
      <vt:lpstr>แบบ ปง.1 สรุปแผนงาน</vt:lpstr>
      <vt:lpstr>แบบ งป2(สป)</vt:lpstr>
      <vt:lpstr>แบบ งป2(คลัง)</vt:lpstr>
      <vt:lpstr>แบบ งป2 (ช่าง)</vt:lpstr>
      <vt:lpstr>แบบ งป.3-1(สรุป คก.)</vt:lpstr>
      <vt:lpstr>ส่วนที่ 1(2)</vt:lpstr>
      <vt:lpstr>แบบงบ 1</vt:lpstr>
      <vt:lpstr>แบบ งป4</vt:lpstr>
      <vt:lpstr>แบบ งป 5</vt:lpstr>
      <vt:lpstr>แบบงบ 5(สป)เสนอ</vt:lpstr>
      <vt:lpstr>'แบบ งป2 (ช่าง)'!Print_Titles</vt:lpstr>
      <vt:lpstr>'แบบ งป2(คลัง)'!Print_Titles</vt:lpstr>
      <vt:lpstr>'แบบ งป2(สป)'!Print_Titles</vt:lpstr>
      <vt:lpstr>'แบบ ปง.1 สรุปแผนงาน'!Print_Titles</vt:lpstr>
      <vt:lpstr>'แบบงบ 5(สป)เสนอ'!Print_Titles</vt:lpstr>
    </vt:vector>
  </TitlesOfParts>
  <Company>tessaban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waraKORN</dc:creator>
  <cp:lastModifiedBy>Windows User</cp:lastModifiedBy>
  <cp:lastPrinted>2022-06-28T02:57:19Z</cp:lastPrinted>
  <dcterms:created xsi:type="dcterms:W3CDTF">2005-08-01T04:26:47Z</dcterms:created>
  <dcterms:modified xsi:type="dcterms:W3CDTF">2022-06-28T03:54:51Z</dcterms:modified>
</cp:coreProperties>
</file>