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2"/>
  </bookViews>
  <sheets>
    <sheet name="ต.ค." sheetId="1" r:id="rId1"/>
    <sheet name="พ.ย." sheetId="2" r:id="rId2"/>
    <sheet name="ธ.ค." sheetId="3" r:id="rId3"/>
    <sheet name="ม.ค" sheetId="4" r:id="rId4"/>
    <sheet name="ก.พ" sheetId="5" r:id="rId5"/>
  </sheets>
  <definedNames/>
  <calcPr fullCalcOnLoad="1"/>
</workbook>
</file>

<file path=xl/sharedStrings.xml><?xml version="1.0" encoding="utf-8"?>
<sst xmlns="http://schemas.openxmlformats.org/spreadsheetml/2006/main" count="456" uniqueCount="127">
  <si>
    <t>ลำดับที่</t>
  </si>
  <si>
    <t>รายละเอียดงาน/โครงการ</t>
  </si>
  <si>
    <t>( จัดซื้อ/จัดจ้าง )</t>
  </si>
  <si>
    <t>วิธีการ</t>
  </si>
  <si>
    <t>จัดซื้อ/จัดจ้าง</t>
  </si>
  <si>
    <t>ราคาที่เสนอ</t>
  </si>
  <si>
    <t>รายชื่อผู้เสนอราคา</t>
  </si>
  <si>
    <t>หมายเหตุ</t>
  </si>
  <si>
    <t>งบประมาณ</t>
  </si>
  <si>
    <t>วงเงิน</t>
  </si>
  <si>
    <t>ผู้ที่ได้รับการคัดเลือก</t>
  </si>
  <si>
    <t>เหตุผลการคัดเลือก</t>
  </si>
  <si>
    <t>สรุปผลการจัดซื้อจัดจ้างขององค์การบริหารส่วนตำบลหลักช้าง</t>
  </si>
  <si>
    <t>ตกลงราคาจ้าง</t>
  </si>
  <si>
    <t>นายมงคล ชลสาคร</t>
  </si>
  <si>
    <t>หล่อลื่น ของสำนักปลัด</t>
  </si>
  <si>
    <t>ตกลงราคาซื้อ</t>
  </si>
  <si>
    <t>ปั้มรุ่งอรุณ บริการ</t>
  </si>
  <si>
    <t>นายพิเชษฐ์  จุลทอง</t>
  </si>
  <si>
    <t>นางสุณีย์  แก้วเกลี้ยง</t>
  </si>
  <si>
    <t>จัดซื้อหนังสือพิมพ์</t>
  </si>
  <si>
    <t>ร้านจันดีบุ๊คสโตร์</t>
  </si>
  <si>
    <t>หล่อลื่น ของส่วนการคลัง</t>
  </si>
  <si>
    <t>"</t>
  </si>
  <si>
    <t>งบหน้าสรุปผลการพิจารณาการจัดซื้อจัดจ้างขององค์การบริหารส่วนตำบลหลักช้าง</t>
  </si>
  <si>
    <t>วิธีการจัดซื้อจัดจ้าง</t>
  </si>
  <si>
    <t>รวมราคากลาง</t>
  </si>
  <si>
    <t>โครงการ</t>
  </si>
  <si>
    <t>จำนวน</t>
  </si>
  <si>
    <t>พิจารณาคัดเลือก</t>
  </si>
  <si>
    <t>รวมราคาที่</t>
  </si>
  <si>
    <t>วงเงินต่ำหรือสูงกว่า</t>
  </si>
  <si>
    <t>ราคากลาง</t>
  </si>
  <si>
    <t>จัดจ้างโดยวิธีตกลงราคา</t>
  </si>
  <si>
    <t>จัดซื้อโดยวิธีตกลงราคา</t>
  </si>
  <si>
    <t>รวมเงินงบประมาณ(บาท)</t>
  </si>
  <si>
    <t>(บาท)</t>
  </si>
  <si>
    <t>(ลงชื่อ)............................................................................ ผู้รายงาน</t>
  </si>
  <si>
    <t>ตำแหน่งปลัดองค์การบริหารส่วนตำบลหลักช้าง</t>
  </si>
  <si>
    <t xml:space="preserve">      ( นายสุนทร  เสถียรขจรกุล)</t>
  </si>
  <si>
    <t>จัดซื้อน้ำมันเชื้อเพลิงและ</t>
  </si>
  <si>
    <t>รวม</t>
  </si>
  <si>
    <t>โรงพิมพ์อาสารักษาดินแดน</t>
  </si>
  <si>
    <t>ร้านปาดป้าย</t>
  </si>
  <si>
    <t>จัดซื้อวัสดุสำนักงานส่วนโยธา</t>
  </si>
  <si>
    <t>ตกลราคาซื้อ</t>
  </si>
  <si>
    <t>จัดซื้อวัสดุสำนักงานสำนักปลัด</t>
  </si>
  <si>
    <t>จัดจ้างเหมายามรักษาความปลอดภัย</t>
  </si>
  <si>
    <t>จัดซื้ออาหารเสริม(นม)</t>
  </si>
  <si>
    <t>จัดซื้อผงหมึกเครื่องถ่ายเอกสาร</t>
  </si>
  <si>
    <t>เอกสารและคุณสมบัติครบถ้วน</t>
  </si>
  <si>
    <t>หล่อลื่น ของส่วนโยธา</t>
  </si>
  <si>
    <t>จัดซื้อวัสดุสำนักงานส่วนการคลัง</t>
  </si>
  <si>
    <t>จัดซื้อวัสดุคอมพิวเตอร์สำนักปลัด</t>
  </si>
  <si>
    <t>หจก.โต๊ะกังแอร์</t>
  </si>
  <si>
    <t>สหกรณ์โคนมชะอำ-ห้วยทราย</t>
  </si>
  <si>
    <t>จัดจ้างเหมาทำป้ายไวนิล งานลดอุบัติเหตุทางถนน</t>
  </si>
  <si>
    <t>เดือน พ.ย</t>
  </si>
  <si>
    <t>เดือน ธ.ค</t>
  </si>
  <si>
    <t xml:space="preserve">จัดซื้อของรางวัลให้กับหมู่บ้าน </t>
  </si>
  <si>
    <t>จัดงานปีใหม่</t>
  </si>
  <si>
    <t>จัดซื้อสารเคมีและคลอรีน</t>
  </si>
  <si>
    <t>ร้านตังเจริญ เคมีคอล</t>
  </si>
  <si>
    <t>ค่าเช่าโต๊ะเต้นท์เก้าอี้</t>
  </si>
  <si>
    <t>นายอรุณ เกตุสุรินทร์</t>
  </si>
  <si>
    <t>ช่วงปีใหม่</t>
  </si>
  <si>
    <t>จัดจ้างทำป้ายประชาสัมพันธ์ภาษี</t>
  </si>
  <si>
    <t>จัดซื้อใบเสร็จส่วนการคลัง</t>
  </si>
  <si>
    <t>จัดจ้างเหมาขยายท่อเมน หมู่ 7</t>
  </si>
  <si>
    <t>ประจำเดือน มกราคม พ.ศ. 2554</t>
  </si>
  <si>
    <t>ประจำเดือน กุมภาพันธ์ พ.ศ. 2554</t>
  </si>
  <si>
    <t>หจก.วิสันครุภัณฑ์</t>
  </si>
  <si>
    <t>จัดซื้อวัสดุคอมฯสำนักงานสำนักปลัด</t>
  </si>
  <si>
    <t>จัดซื้อวัสดุอุปกรณ์ประปา</t>
  </si>
  <si>
    <t>จัดจ้างซ่อมเครื่องถ่ายเอกสาร</t>
  </si>
  <si>
    <t>หจก.อาร์เอสที</t>
  </si>
  <si>
    <t>จัดซื้ออุปกรณ์จัดงานมาฆบูชา</t>
  </si>
  <si>
    <t>นส.ระพี  วรกุลสวัสดิ์</t>
  </si>
  <si>
    <t>จัดจ้างติดตั้งมุ้งลวดศูนย์พัฒนาเด็กฯ</t>
  </si>
  <si>
    <t>จัดซื้อเครื่องทำน้ำเย็น ศพด.</t>
  </si>
  <si>
    <t>นายพิศาล  ศึกกำปัง</t>
  </si>
  <si>
    <t>หจก.ไทยพัฒนาฯ</t>
  </si>
  <si>
    <t>จัดจ้างกลองยาวงานวันมาฆบูชา</t>
  </si>
  <si>
    <t>ตกลราคาจ้าง</t>
  </si>
  <si>
    <t>นายอมร  สมวงค์</t>
  </si>
  <si>
    <t>จัดจ้างก่อสร้างคูระบายน้ำ ม.6</t>
  </si>
  <si>
    <t>สอบราคา</t>
  </si>
  <si>
    <t>หจก.สงวนวงค์ก่อสร้าง</t>
  </si>
  <si>
    <t>หล่อลื่น ของส่วนคลัง</t>
  </si>
  <si>
    <t>จ้างเหมาประกอบอาหาร ศพด.</t>
  </si>
  <si>
    <t xml:space="preserve"> ( นายสุนทร  เสถียรขจรกุล)</t>
  </si>
  <si>
    <t>นางสาวศจี  วัจนสาร</t>
  </si>
  <si>
    <t>บจก.อาร์.เอส.ที่.ออโตเมชั่น</t>
  </si>
  <si>
    <t>จ้างเหมาซ่อมระบบไฟฟ้าภายในสำนักงาน</t>
  </si>
  <si>
    <t>นายพิทยา  นนทศักดิ์</t>
  </si>
  <si>
    <t>นายไพศาล  เดชาสิทธิ์</t>
  </si>
  <si>
    <t>ร้านจันดี บุ๊คสโตร์</t>
  </si>
  <si>
    <t>จ้างเหมาจัดทำพวงมาลวันปิยะ</t>
  </si>
  <si>
    <t>ตกราคาซื้อ</t>
  </si>
  <si>
    <t>ร้านดอกไม้เดนซ่า</t>
  </si>
  <si>
    <t>หจก.วิสันคุรุภัณฑ์</t>
  </si>
  <si>
    <t>ค่าจ้างเหมาซ่อมรถจักรยานยนต์</t>
  </si>
  <si>
    <t>จัดซื้อคุรุภัณฑ์กล้องถ่ายรูป</t>
  </si>
  <si>
    <t>หจก.ไทยพัฒนา 2004</t>
  </si>
  <si>
    <t>จัดซื้ออุปกรณ์ใช้ในรัฐพิธี 5 ธันวา</t>
  </si>
  <si>
    <t>จัดซื้อของรางวัลงานลอยกระทง ม. 8</t>
  </si>
  <si>
    <t>นายณัชพล เดชรักษา</t>
  </si>
  <si>
    <t>นางกุสุมา โกดี</t>
  </si>
  <si>
    <t>จัดซื้อครุภัณฑ์ตู้เอกสารส่วนการคลัง</t>
  </si>
  <si>
    <t>จัดซื้อวัสดุคอมพิวเตอร์ส่วนการคลัง</t>
  </si>
  <si>
    <t>จัดซื้อครุภัณฑ์ตู้เอกสารสำนักปลัด</t>
  </si>
  <si>
    <t>จัดซื้ออาหารเสริม นม</t>
  </si>
  <si>
    <t>กรณีพิเศษ</t>
  </si>
  <si>
    <t>หล่อลื่น ของส่วนสำนักปลัด</t>
  </si>
  <si>
    <t>ค่าซ่อมเครื่องสำรองไฟส่วนกาคลัง</t>
  </si>
  <si>
    <t>ร้าน ไอที แอดวานซ์ แอนด์เซอร์วิส</t>
  </si>
  <si>
    <t>ค่าซ่อมแซมเครื่องคอมพิวเตอร์สำนักปลัด</t>
  </si>
  <si>
    <t>ค่าจ้างฝังท่อลอด ถ. คอนกรีต ม.10</t>
  </si>
  <si>
    <t>นายพิเชษฐ  จุลทอง</t>
  </si>
  <si>
    <t>จัดซื้อครุภัณฑ์เครื่องคอมพิวเตอร์ส่วนคลัง</t>
  </si>
  <si>
    <t>บจก.เอส.พี.เอ.คอมพิวเตอร์</t>
  </si>
  <si>
    <t>จัดซื้อครุภัณฑ์ปั๊มน้ำ</t>
  </si>
  <si>
    <t>หจก.เอ็นเอสเอ็ม คอน</t>
  </si>
  <si>
    <t>จัดซื้อครุภัณฑ์เครื่องคอมพิวเตอร์สำนักปลัด</t>
  </si>
  <si>
    <t>ประจำเดือน ตุลาคม พ.ศ. 2553</t>
  </si>
  <si>
    <t>ประจำเดือน พฤศจิกายน พ.ศ. 2553</t>
  </si>
  <si>
    <t>ประจำเดือน ธันวาคม  พ.ศ. 2553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</si>
</sst>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[$-41E]d\ mmmm\ yyyy"/>
    <numFmt numFmtId="189" formatCode="0.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#,##0.000"/>
    <numFmt numFmtId="195" formatCode="#,##0.0000"/>
  </numFmts>
  <fonts count="50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sz val="13"/>
      <color indexed="8"/>
      <name val="Angsana New"/>
      <family val="1"/>
    </font>
    <font>
      <sz val="11"/>
      <color indexed="8"/>
      <name val="Angsana New"/>
      <family val="1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191" fontId="1" fillId="0" borderId="0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191" fontId="1" fillId="0" borderId="15" xfId="0" applyNumberFormat="1" applyFont="1" applyBorder="1" applyAlignment="1">
      <alignment/>
    </xf>
    <xf numFmtId="191" fontId="1" fillId="0" borderId="17" xfId="0" applyNumberFormat="1" applyFont="1" applyBorder="1" applyAlignment="1">
      <alignment/>
    </xf>
    <xf numFmtId="191" fontId="1" fillId="0" borderId="19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191" fontId="1" fillId="0" borderId="15" xfId="36" applyNumberFormat="1" applyFont="1" applyBorder="1" applyAlignment="1">
      <alignment horizontal="center"/>
    </xf>
    <xf numFmtId="191" fontId="1" fillId="0" borderId="17" xfId="36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191" fontId="1" fillId="0" borderId="16" xfId="36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191" fontId="1" fillId="0" borderId="17" xfId="36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0" fillId="0" borderId="17" xfId="36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0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91" fontId="1" fillId="0" borderId="17" xfId="36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191" fontId="1" fillId="0" borderId="11" xfId="36" applyNumberFormat="1" applyFont="1" applyBorder="1" applyAlignment="1">
      <alignment horizontal="center"/>
    </xf>
    <xf numFmtId="0" fontId="13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10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191" fontId="10" fillId="0" borderId="17" xfId="36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1" fontId="1" fillId="0" borderId="20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1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1" fontId="1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4" sqref="F4:F5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18.57421875" style="1" customWidth="1"/>
    <col min="6" max="6" width="19.00390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124</v>
      </c>
      <c r="B2" s="95"/>
      <c r="C2" s="95"/>
      <c r="D2" s="95"/>
      <c r="E2" s="95"/>
      <c r="F2" s="95"/>
      <c r="G2" s="95"/>
      <c r="H2" s="95"/>
      <c r="I2" s="95"/>
    </row>
    <row r="4" spans="1:9" ht="23.25">
      <c r="A4" s="96" t="s">
        <v>0</v>
      </c>
      <c r="B4" s="39" t="s">
        <v>1</v>
      </c>
      <c r="C4" s="20" t="s">
        <v>9</v>
      </c>
      <c r="D4" s="39" t="s">
        <v>3</v>
      </c>
      <c r="E4" s="98" t="s">
        <v>6</v>
      </c>
      <c r="F4" s="98" t="s">
        <v>10</v>
      </c>
      <c r="G4" s="98" t="s">
        <v>5</v>
      </c>
      <c r="H4" s="98" t="s">
        <v>11</v>
      </c>
      <c r="I4" s="98" t="s">
        <v>7</v>
      </c>
    </row>
    <row r="5" spans="1:9" ht="23.25">
      <c r="A5" s="97"/>
      <c r="B5" s="40" t="s">
        <v>2</v>
      </c>
      <c r="C5" s="15" t="s">
        <v>8</v>
      </c>
      <c r="D5" s="40" t="s">
        <v>4</v>
      </c>
      <c r="E5" s="99"/>
      <c r="F5" s="99"/>
      <c r="G5" s="100"/>
      <c r="H5" s="99"/>
      <c r="I5" s="99"/>
    </row>
    <row r="6" spans="1:9" ht="23.25">
      <c r="A6" s="44">
        <v>1</v>
      </c>
      <c r="B6" s="45" t="s">
        <v>47</v>
      </c>
      <c r="C6" s="34">
        <v>4500</v>
      </c>
      <c r="D6" s="26" t="s">
        <v>13</v>
      </c>
      <c r="E6" s="16" t="s">
        <v>14</v>
      </c>
      <c r="F6" s="28" t="s">
        <v>14</v>
      </c>
      <c r="G6" s="30">
        <f>C6</f>
        <v>4500</v>
      </c>
      <c r="H6" s="55" t="s">
        <v>50</v>
      </c>
      <c r="I6" s="33"/>
    </row>
    <row r="7" spans="1:9" ht="23.25">
      <c r="A7" s="59">
        <v>2</v>
      </c>
      <c r="B7" s="45" t="s">
        <v>49</v>
      </c>
      <c r="C7" s="35">
        <v>5000</v>
      </c>
      <c r="D7" s="18" t="s">
        <v>16</v>
      </c>
      <c r="E7" s="80" t="s">
        <v>92</v>
      </c>
      <c r="F7" s="75" t="str">
        <f>E7</f>
        <v>บจก.อาร์.เอส.ที่.ออโตเมชั่น</v>
      </c>
      <c r="G7" s="31">
        <f>C7</f>
        <v>5000</v>
      </c>
      <c r="H7" s="14" t="s">
        <v>23</v>
      </c>
      <c r="I7" s="58"/>
    </row>
    <row r="8" spans="1:9" ht="23.25">
      <c r="A8" s="14">
        <v>3</v>
      </c>
      <c r="B8" s="82" t="s">
        <v>93</v>
      </c>
      <c r="C8" s="35">
        <v>3510</v>
      </c>
      <c r="D8" s="18" t="s">
        <v>13</v>
      </c>
      <c r="E8" s="12" t="s">
        <v>94</v>
      </c>
      <c r="F8" s="27" t="str">
        <f>E8</f>
        <v>นายพิทยา  นนทศักดิ์</v>
      </c>
      <c r="G8" s="31">
        <f>C8</f>
        <v>3510</v>
      </c>
      <c r="H8" s="14" t="s">
        <v>23</v>
      </c>
      <c r="I8" s="42"/>
    </row>
    <row r="9" spans="1:9" ht="23.25">
      <c r="A9" s="4">
        <v>4</v>
      </c>
      <c r="B9" s="12" t="s">
        <v>89</v>
      </c>
      <c r="C9" s="35">
        <v>4860</v>
      </c>
      <c r="D9" s="18" t="s">
        <v>86</v>
      </c>
      <c r="E9" s="41" t="s">
        <v>19</v>
      </c>
      <c r="F9" s="32" t="str">
        <f>E9</f>
        <v>นางสุณีย์  แก้วเกลี้ยง</v>
      </c>
      <c r="G9" s="31">
        <f>C9</f>
        <v>4860</v>
      </c>
      <c r="H9" s="14" t="s">
        <v>23</v>
      </c>
      <c r="I9" s="13"/>
    </row>
    <row r="10" spans="1:9" ht="23.25">
      <c r="A10" s="14"/>
      <c r="B10" s="45"/>
      <c r="C10" s="35"/>
      <c r="D10" s="18"/>
      <c r="E10" s="5"/>
      <c r="F10" s="27"/>
      <c r="G10" s="31"/>
      <c r="H10" s="14"/>
      <c r="I10" s="42"/>
    </row>
    <row r="11" spans="1:9" ht="23.25">
      <c r="A11" s="14"/>
      <c r="B11" s="45"/>
      <c r="C11" s="35"/>
      <c r="D11" s="18"/>
      <c r="E11" s="5"/>
      <c r="F11" s="27"/>
      <c r="G11" s="31"/>
      <c r="H11" s="14"/>
      <c r="I11" s="42"/>
    </row>
    <row r="12" spans="1:9" ht="23.25">
      <c r="A12" s="14"/>
      <c r="B12" s="45"/>
      <c r="C12" s="35"/>
      <c r="D12" s="18"/>
      <c r="E12" s="5"/>
      <c r="F12" s="27"/>
      <c r="G12" s="31"/>
      <c r="H12" s="14"/>
      <c r="I12" s="42"/>
    </row>
    <row r="13" spans="1:9" ht="23.25">
      <c r="A13" s="14"/>
      <c r="B13" s="12"/>
      <c r="C13" s="17"/>
      <c r="D13" s="18"/>
      <c r="E13" s="5"/>
      <c r="F13" s="27"/>
      <c r="G13" s="6"/>
      <c r="H13" s="14"/>
      <c r="I13" s="36"/>
    </row>
    <row r="14" spans="1:9" ht="23.25">
      <c r="A14" s="48"/>
      <c r="B14" s="12"/>
      <c r="C14" s="17"/>
      <c r="D14" s="18"/>
      <c r="E14" s="5"/>
      <c r="F14" s="27"/>
      <c r="G14" s="6"/>
      <c r="H14" s="14"/>
      <c r="I14" s="36"/>
    </row>
    <row r="15" spans="1:9" s="67" customFormat="1" ht="23.25">
      <c r="A15" s="60"/>
      <c r="B15" s="61"/>
      <c r="C15" s="62"/>
      <c r="D15" s="63"/>
      <c r="E15" s="64"/>
      <c r="F15" s="65"/>
      <c r="G15" s="66"/>
      <c r="H15" s="60"/>
      <c r="I15" s="64"/>
    </row>
    <row r="16" spans="1:9" ht="23.25">
      <c r="A16" s="14"/>
      <c r="B16" s="46"/>
      <c r="C16" s="35"/>
      <c r="D16" s="18"/>
      <c r="E16" s="36"/>
      <c r="F16" s="32"/>
      <c r="G16" s="31"/>
      <c r="H16" s="14"/>
      <c r="I16" s="12"/>
    </row>
    <row r="17" spans="1:9" ht="23.25">
      <c r="A17" s="48"/>
      <c r="B17" s="46"/>
      <c r="C17" s="35"/>
      <c r="D17" s="18"/>
      <c r="E17" s="36"/>
      <c r="F17" s="32"/>
      <c r="G17" s="31"/>
      <c r="H17" s="14"/>
      <c r="I17" s="12"/>
    </row>
    <row r="18" spans="1:9" ht="23.25">
      <c r="A18" s="14"/>
      <c r="C18" s="47"/>
      <c r="D18" s="18"/>
      <c r="E18" s="5"/>
      <c r="F18" s="12"/>
      <c r="G18" s="31"/>
      <c r="H18" s="14"/>
      <c r="I18" s="12"/>
    </row>
    <row r="19" spans="1:9" ht="23.25">
      <c r="A19" s="14"/>
      <c r="B19" s="3"/>
      <c r="C19" s="35"/>
      <c r="D19" s="18"/>
      <c r="E19" s="41"/>
      <c r="F19" s="32"/>
      <c r="G19" s="31"/>
      <c r="H19" s="14"/>
      <c r="I19" s="12"/>
    </row>
    <row r="20" spans="1:9" ht="23.25">
      <c r="A20" s="14"/>
      <c r="B20" s="3"/>
      <c r="C20" s="50"/>
      <c r="D20" s="18"/>
      <c r="E20" s="51"/>
      <c r="F20" s="52"/>
      <c r="G20" s="54"/>
      <c r="H20" s="14"/>
      <c r="I20" s="12"/>
    </row>
    <row r="21" spans="1:9" ht="23.25">
      <c r="A21" s="11"/>
      <c r="B21" s="3"/>
      <c r="C21" s="35"/>
      <c r="D21" s="18"/>
      <c r="E21" s="41"/>
      <c r="F21" s="32"/>
      <c r="G21" s="31"/>
      <c r="H21" s="14"/>
      <c r="I21" s="13"/>
    </row>
    <row r="22" spans="1:9" ht="23.25">
      <c r="A22" s="5"/>
      <c r="B22" s="5"/>
      <c r="C22" s="5"/>
      <c r="D22" s="49"/>
      <c r="E22" s="5"/>
      <c r="F22" s="53"/>
      <c r="G22" s="5"/>
      <c r="H22" s="4"/>
      <c r="I22" s="5"/>
    </row>
    <row r="23" spans="1:9" ht="23.25">
      <c r="A23" s="103" t="s">
        <v>24</v>
      </c>
      <c r="B23" s="103"/>
      <c r="C23" s="103"/>
      <c r="D23" s="103"/>
      <c r="E23" s="103"/>
      <c r="F23" s="103"/>
      <c r="G23" s="103"/>
      <c r="H23" s="103"/>
      <c r="I23" s="103"/>
    </row>
    <row r="24" spans="1:9" ht="23.25">
      <c r="A24" s="95" t="str">
        <f>A2</f>
        <v>ประจำเดือน ตุลาคม พ.ศ. 2553</v>
      </c>
      <c r="B24" s="95"/>
      <c r="C24" s="95"/>
      <c r="D24" s="95"/>
      <c r="E24" s="95"/>
      <c r="F24" s="95"/>
      <c r="G24" s="95"/>
      <c r="H24" s="95"/>
      <c r="I24" s="95"/>
    </row>
    <row r="25" spans="1:9" ht="23.25">
      <c r="A25" s="10" t="s">
        <v>0</v>
      </c>
      <c r="B25" s="2" t="s">
        <v>25</v>
      </c>
      <c r="C25" s="10" t="s">
        <v>28</v>
      </c>
      <c r="D25" s="104" t="s">
        <v>35</v>
      </c>
      <c r="E25" s="104"/>
      <c r="F25" s="10" t="s">
        <v>26</v>
      </c>
      <c r="G25" s="56" t="s">
        <v>30</v>
      </c>
      <c r="H25" s="10" t="s">
        <v>31</v>
      </c>
      <c r="I25" s="21" t="s">
        <v>7</v>
      </c>
    </row>
    <row r="26" spans="1:9" ht="23.25">
      <c r="A26" s="13"/>
      <c r="B26" s="8"/>
      <c r="C26" s="11" t="s">
        <v>27</v>
      </c>
      <c r="D26" s="105" t="s">
        <v>36</v>
      </c>
      <c r="E26" s="106"/>
      <c r="F26" s="11" t="s">
        <v>36</v>
      </c>
      <c r="G26" s="57" t="s">
        <v>29</v>
      </c>
      <c r="H26" s="11" t="s">
        <v>32</v>
      </c>
      <c r="I26" s="9"/>
    </row>
    <row r="27" spans="1:9" ht="23.25">
      <c r="A27" s="10">
        <v>1</v>
      </c>
      <c r="B27" s="16" t="s">
        <v>33</v>
      </c>
      <c r="C27" s="10">
        <v>3</v>
      </c>
      <c r="D27" s="107">
        <v>12870</v>
      </c>
      <c r="E27" s="108"/>
      <c r="F27" s="22">
        <f>D27</f>
        <v>12870</v>
      </c>
      <c r="G27" s="22">
        <f>F27</f>
        <v>12870</v>
      </c>
      <c r="H27" s="16"/>
      <c r="I27" s="16"/>
    </row>
    <row r="28" spans="1:9" ht="23.25">
      <c r="A28" s="14">
        <v>2</v>
      </c>
      <c r="B28" s="12" t="s">
        <v>34</v>
      </c>
      <c r="C28" s="14">
        <v>1</v>
      </c>
      <c r="D28" s="109">
        <v>5000</v>
      </c>
      <c r="E28" s="102"/>
      <c r="F28" s="23">
        <f>D28</f>
        <v>5000</v>
      </c>
      <c r="G28" s="23">
        <f>F28</f>
        <v>5000</v>
      </c>
      <c r="H28" s="12"/>
      <c r="I28" s="12"/>
    </row>
    <row r="29" spans="1:9" ht="23.25">
      <c r="A29" s="12"/>
      <c r="B29" s="12"/>
      <c r="C29" s="12"/>
      <c r="D29" s="109"/>
      <c r="E29" s="102"/>
      <c r="F29" s="12"/>
      <c r="G29" s="12"/>
      <c r="H29" s="12"/>
      <c r="I29" s="12"/>
    </row>
    <row r="30" spans="1:9" ht="23.25">
      <c r="A30" s="12"/>
      <c r="B30" s="12"/>
      <c r="C30" s="12"/>
      <c r="D30" s="109"/>
      <c r="E30" s="102"/>
      <c r="F30" s="12"/>
      <c r="G30" s="12"/>
      <c r="H30" s="12"/>
      <c r="I30" s="12"/>
    </row>
    <row r="31" spans="1:9" ht="23.25">
      <c r="A31" s="12"/>
      <c r="B31" s="12"/>
      <c r="C31" s="12"/>
      <c r="D31" s="101"/>
      <c r="E31" s="102"/>
      <c r="F31" s="12"/>
      <c r="G31" s="12"/>
      <c r="H31" s="12"/>
      <c r="I31" s="12"/>
    </row>
    <row r="32" spans="1:9" ht="23.25">
      <c r="A32" s="12"/>
      <c r="B32" s="12"/>
      <c r="C32" s="12"/>
      <c r="D32" s="101"/>
      <c r="E32" s="102"/>
      <c r="F32" s="12"/>
      <c r="G32" s="12"/>
      <c r="H32" s="12"/>
      <c r="I32" s="12"/>
    </row>
    <row r="33" spans="1:9" ht="23.25">
      <c r="A33" s="12"/>
      <c r="B33" s="12"/>
      <c r="C33" s="12"/>
      <c r="D33" s="101"/>
      <c r="E33" s="102"/>
      <c r="F33" s="12"/>
      <c r="G33" s="12"/>
      <c r="H33" s="12"/>
      <c r="I33" s="12"/>
    </row>
    <row r="34" spans="1:9" ht="23.25">
      <c r="A34" s="12"/>
      <c r="B34" s="12"/>
      <c r="C34" s="12"/>
      <c r="D34" s="101"/>
      <c r="E34" s="102"/>
      <c r="F34" s="12"/>
      <c r="G34" s="12"/>
      <c r="H34" s="12"/>
      <c r="I34" s="12"/>
    </row>
    <row r="35" spans="1:9" ht="23.25">
      <c r="A35" s="13"/>
      <c r="B35" s="110" t="s">
        <v>41</v>
      </c>
      <c r="C35" s="111"/>
      <c r="D35" s="112">
        <f>SUM(D27:E34)</f>
        <v>17870</v>
      </c>
      <c r="E35" s="111"/>
      <c r="F35" s="24">
        <f>SUM(F27:F34)</f>
        <v>17870</v>
      </c>
      <c r="G35" s="24">
        <f>SUM(G27:G34)</f>
        <v>17870</v>
      </c>
      <c r="H35" s="13"/>
      <c r="I35" s="13"/>
    </row>
    <row r="37" ht="23.25">
      <c r="F37" s="25"/>
    </row>
    <row r="38" spans="1:9" ht="23.25">
      <c r="A38" s="113" t="s">
        <v>37</v>
      </c>
      <c r="B38" s="113"/>
      <c r="C38" s="113"/>
      <c r="D38" s="113"/>
      <c r="E38" s="113"/>
      <c r="F38" s="113"/>
      <c r="G38" s="113"/>
      <c r="H38" s="113"/>
      <c r="I38" s="113"/>
    </row>
    <row r="39" spans="1:9" ht="23.25">
      <c r="A39" s="113" t="s">
        <v>39</v>
      </c>
      <c r="B39" s="113"/>
      <c r="C39" s="113"/>
      <c r="D39" s="113"/>
      <c r="E39" s="113"/>
      <c r="F39" s="113"/>
      <c r="G39" s="113"/>
      <c r="H39" s="113"/>
      <c r="I39" s="113"/>
    </row>
    <row r="40" spans="1:9" ht="23.25">
      <c r="A40" s="113" t="s">
        <v>38</v>
      </c>
      <c r="B40" s="113"/>
      <c r="C40" s="113"/>
      <c r="D40" s="113"/>
      <c r="E40" s="113"/>
      <c r="F40" s="113"/>
      <c r="G40" s="113"/>
      <c r="H40" s="113"/>
      <c r="I40" s="113"/>
    </row>
  </sheetData>
  <sheetProtection/>
  <mergeCells count="25">
    <mergeCell ref="B35:C35"/>
    <mergeCell ref="D35:E35"/>
    <mergeCell ref="A38:I38"/>
    <mergeCell ref="A39:I39"/>
    <mergeCell ref="A40:I40"/>
    <mergeCell ref="D29:E29"/>
    <mergeCell ref="D30:E30"/>
    <mergeCell ref="D31:E31"/>
    <mergeCell ref="D32:E32"/>
    <mergeCell ref="D33:E33"/>
    <mergeCell ref="D34:E34"/>
    <mergeCell ref="A23:I23"/>
    <mergeCell ref="A24:I24"/>
    <mergeCell ref="D25:E25"/>
    <mergeCell ref="D26:E26"/>
    <mergeCell ref="D27:E27"/>
    <mergeCell ref="D28:E28"/>
    <mergeCell ref="A1:I1"/>
    <mergeCell ref="A2:I2"/>
    <mergeCell ref="A4:A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4" sqref="F4:F5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18.57421875" style="1" customWidth="1"/>
    <col min="6" max="6" width="19.00390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125</v>
      </c>
      <c r="B2" s="95"/>
      <c r="C2" s="95"/>
      <c r="D2" s="95"/>
      <c r="E2" s="95"/>
      <c r="F2" s="95"/>
      <c r="G2" s="95"/>
      <c r="H2" s="95"/>
      <c r="I2" s="95"/>
    </row>
    <row r="4" spans="1:9" ht="23.25">
      <c r="A4" s="96" t="s">
        <v>0</v>
      </c>
      <c r="B4" s="39" t="s">
        <v>1</v>
      </c>
      <c r="C4" s="20" t="s">
        <v>9</v>
      </c>
      <c r="D4" s="39" t="s">
        <v>3</v>
      </c>
      <c r="E4" s="98" t="s">
        <v>6</v>
      </c>
      <c r="F4" s="98" t="s">
        <v>10</v>
      </c>
      <c r="G4" s="98" t="s">
        <v>5</v>
      </c>
      <c r="H4" s="98" t="s">
        <v>11</v>
      </c>
      <c r="I4" s="98" t="s">
        <v>7</v>
      </c>
    </row>
    <row r="5" spans="1:9" ht="23.25">
      <c r="A5" s="97"/>
      <c r="B5" s="40" t="s">
        <v>2</v>
      </c>
      <c r="C5" s="15" t="s">
        <v>8</v>
      </c>
      <c r="D5" s="40" t="s">
        <v>4</v>
      </c>
      <c r="E5" s="99"/>
      <c r="F5" s="99"/>
      <c r="G5" s="100"/>
      <c r="H5" s="99"/>
      <c r="I5" s="99"/>
    </row>
    <row r="6" spans="1:9" ht="23.25">
      <c r="A6" s="44">
        <v>1</v>
      </c>
      <c r="B6" s="45" t="s">
        <v>101</v>
      </c>
      <c r="C6" s="34">
        <v>3505</v>
      </c>
      <c r="D6" s="26" t="s">
        <v>13</v>
      </c>
      <c r="E6" s="16" t="s">
        <v>95</v>
      </c>
      <c r="F6" s="28" t="str">
        <f>E6</f>
        <v>นายไพศาล  เดชาสิทธิ์</v>
      </c>
      <c r="G6" s="30">
        <f>C6</f>
        <v>3505</v>
      </c>
      <c r="H6" s="55" t="s">
        <v>50</v>
      </c>
      <c r="I6" s="33"/>
    </row>
    <row r="7" spans="1:9" ht="23.25">
      <c r="A7" s="59">
        <v>2</v>
      </c>
      <c r="B7" s="45" t="s">
        <v>47</v>
      </c>
      <c r="C7" s="34">
        <v>4500</v>
      </c>
      <c r="D7" s="26" t="s">
        <v>13</v>
      </c>
      <c r="E7" s="16" t="s">
        <v>14</v>
      </c>
      <c r="F7" s="85" t="str">
        <f>E7</f>
        <v>นายมงคล ชลสาคร</v>
      </c>
      <c r="G7" s="84">
        <f aca="true" t="shared" si="0" ref="G7:G20">C7</f>
        <v>4500</v>
      </c>
      <c r="H7" s="19"/>
      <c r="I7" s="58"/>
    </row>
    <row r="8" spans="1:9" ht="23.25">
      <c r="A8" s="59">
        <v>3</v>
      </c>
      <c r="B8" s="45" t="s">
        <v>49</v>
      </c>
      <c r="C8" s="35">
        <v>5000</v>
      </c>
      <c r="D8" s="18" t="s">
        <v>16</v>
      </c>
      <c r="E8" s="80" t="s">
        <v>92</v>
      </c>
      <c r="F8" s="75" t="str">
        <f>E8</f>
        <v>บจก.อาร์.เอส.ที่.ออโตเมชั่น</v>
      </c>
      <c r="G8" s="84">
        <f t="shared" si="0"/>
        <v>5000</v>
      </c>
      <c r="H8" s="14" t="s">
        <v>23</v>
      </c>
      <c r="I8" s="58"/>
    </row>
    <row r="9" spans="1:9" ht="23.25">
      <c r="A9" s="14">
        <v>4</v>
      </c>
      <c r="B9" s="82" t="s">
        <v>20</v>
      </c>
      <c r="C9" s="35">
        <v>620</v>
      </c>
      <c r="D9" s="18" t="s">
        <v>16</v>
      </c>
      <c r="E9" s="12" t="s">
        <v>96</v>
      </c>
      <c r="F9" s="27" t="str">
        <f aca="true" t="shared" si="1" ref="F9:F20">E9</f>
        <v>ร้านจันดี บุ๊คสโตร์</v>
      </c>
      <c r="G9" s="84">
        <f t="shared" si="0"/>
        <v>620</v>
      </c>
      <c r="H9" s="14" t="s">
        <v>23</v>
      </c>
      <c r="I9" s="42"/>
    </row>
    <row r="10" spans="1:10" ht="23.25">
      <c r="A10" s="11">
        <v>5</v>
      </c>
      <c r="B10" s="3" t="s">
        <v>97</v>
      </c>
      <c r="C10" s="35">
        <v>1000</v>
      </c>
      <c r="D10" s="18" t="s">
        <v>98</v>
      </c>
      <c r="E10" s="41" t="s">
        <v>99</v>
      </c>
      <c r="F10" s="27" t="str">
        <f t="shared" si="1"/>
        <v>ร้านดอกไม้เดนซ่า</v>
      </c>
      <c r="G10" s="84">
        <f t="shared" si="0"/>
        <v>1000</v>
      </c>
      <c r="H10" s="79" t="s">
        <v>23</v>
      </c>
      <c r="I10" s="12"/>
      <c r="J10" s="3"/>
    </row>
    <row r="11" spans="1:9" s="72" customFormat="1" ht="23.25">
      <c r="A11" s="14">
        <v>6</v>
      </c>
      <c r="B11" s="3" t="s">
        <v>40</v>
      </c>
      <c r="C11" s="35">
        <v>500</v>
      </c>
      <c r="D11" s="86" t="s">
        <v>16</v>
      </c>
      <c r="E11" s="12" t="s">
        <v>17</v>
      </c>
      <c r="F11" s="27" t="str">
        <f t="shared" si="1"/>
        <v>ปั้มรุ่งอรุณ บริการ</v>
      </c>
      <c r="G11" s="84">
        <f t="shared" si="0"/>
        <v>500</v>
      </c>
      <c r="H11" s="14" t="s">
        <v>23</v>
      </c>
      <c r="I11" s="42"/>
    </row>
    <row r="12" spans="1:9" s="72" customFormat="1" ht="23.25">
      <c r="A12" s="14"/>
      <c r="B12" s="3" t="s">
        <v>88</v>
      </c>
      <c r="C12" s="35"/>
      <c r="D12" s="19"/>
      <c r="E12" s="12"/>
      <c r="F12" s="27"/>
      <c r="G12" s="84"/>
      <c r="H12" s="14"/>
      <c r="I12" s="42"/>
    </row>
    <row r="13" spans="1:9" ht="23.25">
      <c r="A13" s="14">
        <v>7</v>
      </c>
      <c r="B13" s="3" t="s">
        <v>40</v>
      </c>
      <c r="C13" s="35">
        <v>1040</v>
      </c>
      <c r="D13" s="14" t="s">
        <v>23</v>
      </c>
      <c r="E13" s="12" t="s">
        <v>17</v>
      </c>
      <c r="F13" s="27" t="str">
        <f t="shared" si="1"/>
        <v>ปั้มรุ่งอรุณ บริการ</v>
      </c>
      <c r="G13" s="84">
        <f t="shared" si="0"/>
        <v>1040</v>
      </c>
      <c r="H13" s="14" t="s">
        <v>23</v>
      </c>
      <c r="I13" s="42"/>
    </row>
    <row r="14" spans="1:9" ht="23.25">
      <c r="A14" s="14"/>
      <c r="B14" s="3" t="s">
        <v>51</v>
      </c>
      <c r="C14" s="35"/>
      <c r="D14" s="19"/>
      <c r="E14" s="12"/>
      <c r="F14" s="27"/>
      <c r="G14" s="84"/>
      <c r="H14" s="14"/>
      <c r="I14" s="42"/>
    </row>
    <row r="15" spans="1:9" ht="23.25">
      <c r="A15" s="14">
        <v>8</v>
      </c>
      <c r="B15" s="3" t="s">
        <v>40</v>
      </c>
      <c r="C15" s="35">
        <v>500</v>
      </c>
      <c r="D15" s="14" t="s">
        <v>23</v>
      </c>
      <c r="E15" s="12" t="s">
        <v>17</v>
      </c>
      <c r="F15" s="27" t="str">
        <f t="shared" si="1"/>
        <v>ปั้มรุ่งอรุณ บริการ</v>
      </c>
      <c r="G15" s="84">
        <f t="shared" si="0"/>
        <v>500</v>
      </c>
      <c r="H15" s="14" t="s">
        <v>23</v>
      </c>
      <c r="I15" s="42"/>
    </row>
    <row r="16" spans="1:9" ht="23.25">
      <c r="A16" s="14"/>
      <c r="B16" s="3" t="s">
        <v>15</v>
      </c>
      <c r="C16" s="35"/>
      <c r="D16" s="19"/>
      <c r="E16" s="12"/>
      <c r="F16" s="27"/>
      <c r="G16" s="84"/>
      <c r="H16" s="14"/>
      <c r="I16" s="42"/>
    </row>
    <row r="17" spans="1:9" ht="23.25">
      <c r="A17" s="14">
        <v>9</v>
      </c>
      <c r="B17" s="46" t="s">
        <v>52</v>
      </c>
      <c r="C17" s="35">
        <v>6240</v>
      </c>
      <c r="D17" s="18" t="s">
        <v>16</v>
      </c>
      <c r="E17" s="36" t="s">
        <v>100</v>
      </c>
      <c r="F17" s="27" t="str">
        <f t="shared" si="1"/>
        <v>หจก.วิสันคุรุภัณฑ์</v>
      </c>
      <c r="G17" s="84">
        <f t="shared" si="0"/>
        <v>6240</v>
      </c>
      <c r="H17" s="14"/>
      <c r="I17" s="12"/>
    </row>
    <row r="18" spans="1:9" ht="23.25">
      <c r="A18" s="48">
        <v>10</v>
      </c>
      <c r="B18" s="46" t="s">
        <v>46</v>
      </c>
      <c r="C18" s="35">
        <v>8848</v>
      </c>
      <c r="D18" s="18" t="s">
        <v>16</v>
      </c>
      <c r="E18" s="36" t="s">
        <v>100</v>
      </c>
      <c r="F18" s="27" t="str">
        <f t="shared" si="1"/>
        <v>หจก.วิสันคุรุภัณฑ์</v>
      </c>
      <c r="G18" s="84">
        <f t="shared" si="0"/>
        <v>8848</v>
      </c>
      <c r="H18" s="14"/>
      <c r="I18" s="12"/>
    </row>
    <row r="19" spans="1:9" ht="23.25">
      <c r="A19" s="14">
        <v>11</v>
      </c>
      <c r="B19" s="46" t="s">
        <v>53</v>
      </c>
      <c r="C19" s="47">
        <v>1930</v>
      </c>
      <c r="D19" s="18" t="s">
        <v>16</v>
      </c>
      <c r="E19" s="36" t="s">
        <v>100</v>
      </c>
      <c r="F19" s="27" t="str">
        <f t="shared" si="1"/>
        <v>หจก.วิสันคุรุภัณฑ์</v>
      </c>
      <c r="G19" s="84">
        <f t="shared" si="0"/>
        <v>1930</v>
      </c>
      <c r="H19" s="14"/>
      <c r="I19" s="12"/>
    </row>
    <row r="20" spans="1:9" ht="23.25">
      <c r="A20" s="14">
        <v>12</v>
      </c>
      <c r="B20" s="46" t="s">
        <v>44</v>
      </c>
      <c r="C20" s="35">
        <v>1950</v>
      </c>
      <c r="D20" s="18" t="s">
        <v>16</v>
      </c>
      <c r="E20" s="36" t="s">
        <v>100</v>
      </c>
      <c r="F20" s="27" t="str">
        <f t="shared" si="1"/>
        <v>หจก.วิสันคุรุภัณฑ์</v>
      </c>
      <c r="G20" s="84">
        <f t="shared" si="0"/>
        <v>1950</v>
      </c>
      <c r="H20" s="14"/>
      <c r="I20" s="12"/>
    </row>
    <row r="21" spans="1:9" ht="23.25">
      <c r="A21" s="14"/>
      <c r="B21" s="3"/>
      <c r="C21" s="50"/>
      <c r="D21" s="18"/>
      <c r="E21" s="51"/>
      <c r="F21" s="52"/>
      <c r="G21" s="54"/>
      <c r="H21" s="14"/>
      <c r="I21" s="12"/>
    </row>
    <row r="22" spans="1:9" ht="23.25">
      <c r="A22" s="11"/>
      <c r="B22" s="3"/>
      <c r="C22" s="35"/>
      <c r="D22" s="18"/>
      <c r="E22" s="41"/>
      <c r="F22" s="32"/>
      <c r="G22" s="31"/>
      <c r="H22" s="14"/>
      <c r="I22" s="13"/>
    </row>
    <row r="23" spans="1:9" ht="23.25">
      <c r="A23" s="5"/>
      <c r="B23" s="5"/>
      <c r="C23" s="5"/>
      <c r="D23" s="49"/>
      <c r="E23" s="5"/>
      <c r="F23" s="53"/>
      <c r="G23" s="5"/>
      <c r="H23" s="4"/>
      <c r="I23" s="5"/>
    </row>
    <row r="24" spans="1:9" ht="23.25">
      <c r="A24" s="103" t="s">
        <v>24</v>
      </c>
      <c r="B24" s="103"/>
      <c r="C24" s="103"/>
      <c r="D24" s="103"/>
      <c r="E24" s="103"/>
      <c r="F24" s="103"/>
      <c r="G24" s="103"/>
      <c r="H24" s="103"/>
      <c r="I24" s="103"/>
    </row>
    <row r="25" spans="1:9" ht="23.25">
      <c r="A25" s="95" t="str">
        <f>A2</f>
        <v>ประจำเดือน พฤศจิกายน พ.ศ. 2553</v>
      </c>
      <c r="B25" s="95"/>
      <c r="C25" s="95"/>
      <c r="D25" s="95"/>
      <c r="E25" s="95"/>
      <c r="F25" s="95"/>
      <c r="G25" s="95"/>
      <c r="H25" s="95"/>
      <c r="I25" s="95"/>
    </row>
    <row r="26" spans="1:9" ht="23.25">
      <c r="A26" s="10" t="s">
        <v>0</v>
      </c>
      <c r="B26" s="2" t="s">
        <v>25</v>
      </c>
      <c r="C26" s="10" t="s">
        <v>28</v>
      </c>
      <c r="D26" s="104" t="s">
        <v>35</v>
      </c>
      <c r="E26" s="104"/>
      <c r="F26" s="10" t="s">
        <v>26</v>
      </c>
      <c r="G26" s="56" t="s">
        <v>30</v>
      </c>
      <c r="H26" s="10" t="s">
        <v>31</v>
      </c>
      <c r="I26" s="21" t="s">
        <v>7</v>
      </c>
    </row>
    <row r="27" spans="1:9" ht="23.25">
      <c r="A27" s="13"/>
      <c r="B27" s="8"/>
      <c r="C27" s="11" t="s">
        <v>27</v>
      </c>
      <c r="D27" s="105" t="s">
        <v>36</v>
      </c>
      <c r="E27" s="106"/>
      <c r="F27" s="11" t="s">
        <v>36</v>
      </c>
      <c r="G27" s="57" t="s">
        <v>29</v>
      </c>
      <c r="H27" s="11" t="s">
        <v>32</v>
      </c>
      <c r="I27" s="9"/>
    </row>
    <row r="28" spans="1:9" ht="23.25">
      <c r="A28" s="10">
        <v>1</v>
      </c>
      <c r="B28" s="16" t="s">
        <v>33</v>
      </c>
      <c r="C28" s="10">
        <v>3</v>
      </c>
      <c r="D28" s="107">
        <v>7955</v>
      </c>
      <c r="E28" s="108"/>
      <c r="F28" s="22">
        <f>D28</f>
        <v>7955</v>
      </c>
      <c r="G28" s="22">
        <f>F28</f>
        <v>7955</v>
      </c>
      <c r="H28" s="16"/>
      <c r="I28" s="16"/>
    </row>
    <row r="29" spans="1:9" ht="23.25">
      <c r="A29" s="14">
        <v>2</v>
      </c>
      <c r="B29" s="12" t="s">
        <v>34</v>
      </c>
      <c r="C29" s="14">
        <v>9</v>
      </c>
      <c r="D29" s="109">
        <v>26628</v>
      </c>
      <c r="E29" s="102"/>
      <c r="F29" s="23">
        <f>D29</f>
        <v>26628</v>
      </c>
      <c r="G29" s="23">
        <f>F29</f>
        <v>26628</v>
      </c>
      <c r="H29" s="12"/>
      <c r="I29" s="12"/>
    </row>
    <row r="30" spans="1:9" ht="23.25">
      <c r="A30" s="12"/>
      <c r="B30" s="12"/>
      <c r="C30" s="12"/>
      <c r="D30" s="109"/>
      <c r="E30" s="102"/>
      <c r="F30" s="12"/>
      <c r="G30" s="12"/>
      <c r="H30" s="12"/>
      <c r="I30" s="12"/>
    </row>
    <row r="31" spans="1:9" ht="23.25">
      <c r="A31" s="12"/>
      <c r="B31" s="12"/>
      <c r="C31" s="12"/>
      <c r="D31" s="109"/>
      <c r="E31" s="102"/>
      <c r="F31" s="12"/>
      <c r="G31" s="12"/>
      <c r="H31" s="12"/>
      <c r="I31" s="12"/>
    </row>
    <row r="32" spans="1:9" ht="23.25">
      <c r="A32" s="12"/>
      <c r="B32" s="12"/>
      <c r="C32" s="12"/>
      <c r="D32" s="101"/>
      <c r="E32" s="102"/>
      <c r="F32" s="12"/>
      <c r="G32" s="12"/>
      <c r="H32" s="12"/>
      <c r="I32" s="12"/>
    </row>
    <row r="33" spans="1:9" ht="23.25">
      <c r="A33" s="12"/>
      <c r="B33" s="12"/>
      <c r="C33" s="12"/>
      <c r="D33" s="101"/>
      <c r="E33" s="102"/>
      <c r="F33" s="12"/>
      <c r="G33" s="12"/>
      <c r="H33" s="12"/>
      <c r="I33" s="12"/>
    </row>
    <row r="34" spans="1:9" ht="23.25">
      <c r="A34" s="12"/>
      <c r="B34" s="12"/>
      <c r="C34" s="12"/>
      <c r="D34" s="101"/>
      <c r="E34" s="102"/>
      <c r="F34" s="12"/>
      <c r="G34" s="12"/>
      <c r="H34" s="12"/>
      <c r="I34" s="12"/>
    </row>
    <row r="35" spans="1:9" ht="23.25">
      <c r="A35" s="12"/>
      <c r="B35" s="12"/>
      <c r="C35" s="12"/>
      <c r="D35" s="101"/>
      <c r="E35" s="102"/>
      <c r="F35" s="12"/>
      <c r="G35" s="12"/>
      <c r="H35" s="12"/>
      <c r="I35" s="12"/>
    </row>
    <row r="36" spans="1:9" ht="23.25">
      <c r="A36" s="13"/>
      <c r="B36" s="110" t="s">
        <v>41</v>
      </c>
      <c r="C36" s="111"/>
      <c r="D36" s="112">
        <f>SUM(D28:E35)</f>
        <v>34583</v>
      </c>
      <c r="E36" s="111"/>
      <c r="F36" s="24">
        <f>SUM(F28:F35)</f>
        <v>34583</v>
      </c>
      <c r="G36" s="24">
        <f>SUM(G28:G35)</f>
        <v>34583</v>
      </c>
      <c r="H36" s="13"/>
      <c r="I36" s="13"/>
    </row>
    <row r="38" ht="23.25">
      <c r="F38" s="25"/>
    </row>
    <row r="39" spans="1:9" ht="23.25">
      <c r="A39" s="113" t="s">
        <v>37</v>
      </c>
      <c r="B39" s="113"/>
      <c r="C39" s="113"/>
      <c r="D39" s="113"/>
      <c r="E39" s="113"/>
      <c r="F39" s="113"/>
      <c r="G39" s="113"/>
      <c r="H39" s="113"/>
      <c r="I39" s="113"/>
    </row>
    <row r="40" spans="1:9" ht="23.25">
      <c r="A40" s="113" t="s">
        <v>39</v>
      </c>
      <c r="B40" s="113"/>
      <c r="C40" s="113"/>
      <c r="D40" s="113"/>
      <c r="E40" s="113"/>
      <c r="F40" s="113"/>
      <c r="G40" s="113"/>
      <c r="H40" s="113"/>
      <c r="I40" s="113"/>
    </row>
    <row r="41" spans="1:9" ht="23.25">
      <c r="A41" s="113" t="s">
        <v>38</v>
      </c>
      <c r="B41" s="113"/>
      <c r="C41" s="113"/>
      <c r="D41" s="113"/>
      <c r="E41" s="113"/>
      <c r="F41" s="113"/>
      <c r="G41" s="113"/>
      <c r="H41" s="113"/>
      <c r="I41" s="113"/>
    </row>
  </sheetData>
  <sheetProtection/>
  <mergeCells count="25">
    <mergeCell ref="D35:E35"/>
    <mergeCell ref="B36:C36"/>
    <mergeCell ref="D36:E36"/>
    <mergeCell ref="A39:I39"/>
    <mergeCell ref="A40:I40"/>
    <mergeCell ref="A41:I41"/>
    <mergeCell ref="D30:E30"/>
    <mergeCell ref="D31:E31"/>
    <mergeCell ref="D32:E32"/>
    <mergeCell ref="D33:E33"/>
    <mergeCell ref="D34:E34"/>
    <mergeCell ref="A24:I24"/>
    <mergeCell ref="A25:I25"/>
    <mergeCell ref="D26:E26"/>
    <mergeCell ref="D27:E27"/>
    <mergeCell ref="D28:E28"/>
    <mergeCell ref="D29:E29"/>
    <mergeCell ref="A1:I1"/>
    <mergeCell ref="A2:I2"/>
    <mergeCell ref="A4:A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E4" sqref="E4:E5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21.8515625" style="1" customWidth="1"/>
    <col min="6" max="6" width="23.57421875" style="1" customWidth="1"/>
    <col min="7" max="7" width="11.851562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126</v>
      </c>
      <c r="B2" s="95"/>
      <c r="C2" s="95"/>
      <c r="D2" s="95"/>
      <c r="E2" s="95"/>
      <c r="F2" s="95"/>
      <c r="G2" s="95"/>
      <c r="H2" s="95"/>
      <c r="I2" s="95"/>
    </row>
    <row r="4" spans="1:9" ht="23.25">
      <c r="A4" s="96" t="s">
        <v>0</v>
      </c>
      <c r="B4" s="39" t="s">
        <v>1</v>
      </c>
      <c r="C4" s="20" t="s">
        <v>9</v>
      </c>
      <c r="D4" s="39" t="s">
        <v>3</v>
      </c>
      <c r="E4" s="98" t="s">
        <v>6</v>
      </c>
      <c r="F4" s="98" t="s">
        <v>10</v>
      </c>
      <c r="G4" s="98" t="s">
        <v>5</v>
      </c>
      <c r="H4" s="98" t="s">
        <v>11</v>
      </c>
      <c r="I4" s="98" t="s">
        <v>7</v>
      </c>
    </row>
    <row r="5" spans="1:9" ht="23.25">
      <c r="A5" s="97"/>
      <c r="B5" s="40" t="s">
        <v>2</v>
      </c>
      <c r="C5" s="15" t="s">
        <v>8</v>
      </c>
      <c r="D5" s="40" t="s">
        <v>4</v>
      </c>
      <c r="E5" s="99"/>
      <c r="F5" s="99"/>
      <c r="G5" s="99"/>
      <c r="H5" s="99"/>
      <c r="I5" s="100"/>
    </row>
    <row r="6" spans="1:9" ht="23.25">
      <c r="A6" s="59">
        <v>1</v>
      </c>
      <c r="B6" s="45" t="s">
        <v>47</v>
      </c>
      <c r="C6" s="35">
        <v>4500</v>
      </c>
      <c r="D6" s="18" t="s">
        <v>13</v>
      </c>
      <c r="E6" s="12" t="s">
        <v>14</v>
      </c>
      <c r="F6" s="27" t="str">
        <f>E6</f>
        <v>นายมงคล ชลสาคร</v>
      </c>
      <c r="G6" s="31">
        <f>C6</f>
        <v>4500</v>
      </c>
      <c r="H6" s="19" t="s">
        <v>50</v>
      </c>
      <c r="I6" s="58"/>
    </row>
    <row r="7" spans="1:9" ht="23.25">
      <c r="A7" s="59">
        <v>2</v>
      </c>
      <c r="B7" s="45" t="s">
        <v>102</v>
      </c>
      <c r="C7" s="35">
        <v>6990</v>
      </c>
      <c r="D7" s="18" t="s">
        <v>16</v>
      </c>
      <c r="E7" s="5" t="s">
        <v>103</v>
      </c>
      <c r="F7" s="27" t="str">
        <f aca="true" t="shared" si="0" ref="F7:F27">E7</f>
        <v>หจก.ไทยพัฒนา 2004</v>
      </c>
      <c r="G7" s="31">
        <f>C7</f>
        <v>6990</v>
      </c>
      <c r="H7" s="14" t="s">
        <v>23</v>
      </c>
      <c r="I7" s="58"/>
    </row>
    <row r="8" spans="1:9" ht="23.25">
      <c r="A8" s="14">
        <v>3</v>
      </c>
      <c r="B8" s="3" t="s">
        <v>104</v>
      </c>
      <c r="C8" s="35">
        <v>14750</v>
      </c>
      <c r="D8" s="18" t="s">
        <v>16</v>
      </c>
      <c r="E8" s="12" t="s">
        <v>91</v>
      </c>
      <c r="F8" s="27" t="str">
        <f t="shared" si="0"/>
        <v>นางสาวศจี  วัจนสาร</v>
      </c>
      <c r="G8" s="31">
        <f>C8</f>
        <v>14750</v>
      </c>
      <c r="H8" s="14" t="s">
        <v>23</v>
      </c>
      <c r="I8" s="42"/>
    </row>
    <row r="9" spans="1:9" ht="23.25">
      <c r="A9" s="14">
        <v>4</v>
      </c>
      <c r="B9" s="3" t="s">
        <v>105</v>
      </c>
      <c r="C9" s="35">
        <v>10000</v>
      </c>
      <c r="D9" s="18" t="s">
        <v>16</v>
      </c>
      <c r="E9" s="12" t="s">
        <v>54</v>
      </c>
      <c r="F9" s="27" t="str">
        <f t="shared" si="0"/>
        <v>หจก.โต๊ะกังแอร์</v>
      </c>
      <c r="G9" s="31">
        <f aca="true" t="shared" si="1" ref="G9:G21">C9</f>
        <v>10000</v>
      </c>
      <c r="H9" s="14" t="s">
        <v>23</v>
      </c>
      <c r="I9" s="42"/>
    </row>
    <row r="10" spans="1:9" ht="23.25">
      <c r="A10" s="14">
        <v>5</v>
      </c>
      <c r="B10" s="3" t="s">
        <v>104</v>
      </c>
      <c r="C10" s="35">
        <v>3350</v>
      </c>
      <c r="D10" s="18" t="s">
        <v>16</v>
      </c>
      <c r="E10" s="12" t="s">
        <v>106</v>
      </c>
      <c r="F10" s="27" t="str">
        <f t="shared" si="0"/>
        <v>นายณัชพล เดชรักษา</v>
      </c>
      <c r="G10" s="31">
        <f>C10</f>
        <v>3350</v>
      </c>
      <c r="H10" s="14" t="s">
        <v>23</v>
      </c>
      <c r="I10" s="42"/>
    </row>
    <row r="11" spans="1:9" ht="23.25">
      <c r="A11" s="14">
        <v>6</v>
      </c>
      <c r="B11" s="3" t="s">
        <v>104</v>
      </c>
      <c r="C11" s="35">
        <v>7400</v>
      </c>
      <c r="D11" s="18" t="s">
        <v>16</v>
      </c>
      <c r="E11" s="12" t="s">
        <v>107</v>
      </c>
      <c r="F11" s="27" t="str">
        <f t="shared" si="0"/>
        <v>นางกุสุมา โกดี</v>
      </c>
      <c r="G11" s="31">
        <f>C11</f>
        <v>7400</v>
      </c>
      <c r="H11" s="14" t="s">
        <v>23</v>
      </c>
      <c r="I11" s="42"/>
    </row>
    <row r="12" spans="1:9" ht="23.25">
      <c r="A12" s="14">
        <v>7</v>
      </c>
      <c r="B12" s="12" t="s">
        <v>74</v>
      </c>
      <c r="C12" s="17">
        <v>2250</v>
      </c>
      <c r="D12" s="18" t="s">
        <v>13</v>
      </c>
      <c r="E12" s="5" t="s">
        <v>75</v>
      </c>
      <c r="F12" s="27" t="str">
        <f t="shared" si="0"/>
        <v>หจก.อาร์เอสที</v>
      </c>
      <c r="G12" s="6">
        <f t="shared" si="1"/>
        <v>2250</v>
      </c>
      <c r="H12" s="14" t="s">
        <v>23</v>
      </c>
      <c r="I12" s="36"/>
    </row>
    <row r="13" spans="1:9" ht="23.25">
      <c r="A13" s="87">
        <v>8</v>
      </c>
      <c r="B13" s="12" t="s">
        <v>108</v>
      </c>
      <c r="C13" s="17">
        <v>7900</v>
      </c>
      <c r="D13" s="86" t="s">
        <v>16</v>
      </c>
      <c r="E13" s="5" t="s">
        <v>100</v>
      </c>
      <c r="F13" s="27" t="str">
        <f t="shared" si="0"/>
        <v>หจก.วิสันคุรุภัณฑ์</v>
      </c>
      <c r="G13" s="6">
        <f t="shared" si="1"/>
        <v>7900</v>
      </c>
      <c r="H13" s="14" t="s">
        <v>23</v>
      </c>
      <c r="I13" s="12"/>
    </row>
    <row r="14" spans="1:9" s="67" customFormat="1" ht="23.25">
      <c r="A14" s="60">
        <v>9</v>
      </c>
      <c r="B14" s="88" t="s">
        <v>109</v>
      </c>
      <c r="C14" s="62">
        <v>2500</v>
      </c>
      <c r="D14" s="63" t="s">
        <v>45</v>
      </c>
      <c r="E14" s="5" t="s">
        <v>100</v>
      </c>
      <c r="F14" s="27" t="str">
        <f>E14</f>
        <v>หจก.วิสันคุรุภัณฑ์</v>
      </c>
      <c r="G14" s="66">
        <f t="shared" si="1"/>
        <v>2500</v>
      </c>
      <c r="H14" s="60" t="s">
        <v>23</v>
      </c>
      <c r="I14" s="64"/>
    </row>
    <row r="15" spans="1:9" s="67" customFormat="1" ht="23.25">
      <c r="A15" s="60">
        <v>10</v>
      </c>
      <c r="B15" s="88" t="s">
        <v>110</v>
      </c>
      <c r="C15" s="62">
        <v>3300</v>
      </c>
      <c r="D15" s="63" t="s">
        <v>45</v>
      </c>
      <c r="E15" s="5" t="s">
        <v>100</v>
      </c>
      <c r="F15" s="27" t="str">
        <f>E15</f>
        <v>หจก.วิสันคุรุภัณฑ์</v>
      </c>
      <c r="G15" s="66">
        <f t="shared" si="1"/>
        <v>3300</v>
      </c>
      <c r="H15" s="60"/>
      <c r="I15" s="64"/>
    </row>
    <row r="16" spans="1:9" s="67" customFormat="1" ht="23.25">
      <c r="A16" s="60">
        <v>11</v>
      </c>
      <c r="B16" s="88" t="s">
        <v>46</v>
      </c>
      <c r="C16" s="62">
        <v>1650</v>
      </c>
      <c r="D16" s="63" t="s">
        <v>45</v>
      </c>
      <c r="E16" s="5" t="s">
        <v>100</v>
      </c>
      <c r="F16" s="27" t="str">
        <f>E16</f>
        <v>หจก.วิสันคุรุภัณฑ์</v>
      </c>
      <c r="G16" s="66">
        <f t="shared" si="1"/>
        <v>1650</v>
      </c>
      <c r="H16" s="60"/>
      <c r="I16" s="64"/>
    </row>
    <row r="17" spans="1:9" ht="23.25">
      <c r="A17" s="14">
        <v>12</v>
      </c>
      <c r="B17" s="3" t="s">
        <v>40</v>
      </c>
      <c r="C17" s="35">
        <v>600</v>
      </c>
      <c r="D17" s="18" t="s">
        <v>16</v>
      </c>
      <c r="E17" s="12" t="s">
        <v>17</v>
      </c>
      <c r="F17" s="27" t="str">
        <f t="shared" si="0"/>
        <v>ปั้มรุ่งอรุณ บริการ</v>
      </c>
      <c r="G17" s="31">
        <f>C17</f>
        <v>600</v>
      </c>
      <c r="H17" s="14" t="s">
        <v>23</v>
      </c>
      <c r="I17" s="42"/>
    </row>
    <row r="18" spans="1:9" ht="23.25">
      <c r="A18" s="14"/>
      <c r="B18" s="3" t="s">
        <v>22</v>
      </c>
      <c r="C18" s="35"/>
      <c r="D18" s="19"/>
      <c r="E18" s="12"/>
      <c r="F18" s="27"/>
      <c r="G18" s="14"/>
      <c r="H18" s="12"/>
      <c r="I18" s="42"/>
    </row>
    <row r="19" spans="1:9" ht="23.25">
      <c r="A19" s="14">
        <v>13</v>
      </c>
      <c r="B19" s="89" t="s">
        <v>40</v>
      </c>
      <c r="C19" s="35">
        <v>1125</v>
      </c>
      <c r="D19" s="18" t="s">
        <v>16</v>
      </c>
      <c r="E19" s="12" t="s">
        <v>17</v>
      </c>
      <c r="F19" s="27" t="str">
        <f t="shared" si="0"/>
        <v>ปั้มรุ่งอรุณ บริการ</v>
      </c>
      <c r="G19" s="31">
        <f>C19</f>
        <v>1125</v>
      </c>
      <c r="H19" s="14" t="s">
        <v>23</v>
      </c>
      <c r="I19" s="42"/>
    </row>
    <row r="20" spans="1:9" ht="23.25">
      <c r="A20" s="14"/>
      <c r="B20" s="3" t="s">
        <v>51</v>
      </c>
      <c r="C20" s="35"/>
      <c r="D20" s="19"/>
      <c r="E20" s="12"/>
      <c r="F20" s="27"/>
      <c r="G20" s="14"/>
      <c r="H20" s="12"/>
      <c r="I20" s="42"/>
    </row>
    <row r="21" spans="1:9" ht="23.25">
      <c r="A21" s="79">
        <v>14</v>
      </c>
      <c r="B21" s="3" t="s">
        <v>111</v>
      </c>
      <c r="C21" s="90">
        <v>115598</v>
      </c>
      <c r="D21" s="18" t="s">
        <v>112</v>
      </c>
      <c r="E21" s="71" t="s">
        <v>55</v>
      </c>
      <c r="F21" s="74" t="str">
        <f t="shared" si="0"/>
        <v>สหกรณ์โคนมชะอำ-ห้วยทราย</v>
      </c>
      <c r="G21" s="76">
        <f t="shared" si="1"/>
        <v>115598</v>
      </c>
      <c r="H21" s="14"/>
      <c r="I21" s="12"/>
    </row>
    <row r="22" spans="1:9" ht="23.25">
      <c r="A22" s="79">
        <v>15</v>
      </c>
      <c r="B22" s="3" t="s">
        <v>40</v>
      </c>
      <c r="C22" s="35">
        <v>452</v>
      </c>
      <c r="D22" s="18" t="s">
        <v>16</v>
      </c>
      <c r="E22" s="12" t="s">
        <v>17</v>
      </c>
      <c r="F22" s="27" t="str">
        <f t="shared" si="0"/>
        <v>ปั้มรุ่งอรุณ บริการ</v>
      </c>
      <c r="G22" s="31">
        <f>C22</f>
        <v>452</v>
      </c>
      <c r="H22" s="79" t="s">
        <v>23</v>
      </c>
      <c r="I22" s="42"/>
    </row>
    <row r="23" spans="1:10" ht="23.25">
      <c r="A23" s="79"/>
      <c r="B23" s="3" t="s">
        <v>113</v>
      </c>
      <c r="C23" s="70"/>
      <c r="D23" s="93"/>
      <c r="E23" s="3"/>
      <c r="F23" s="83"/>
      <c r="G23" s="31"/>
      <c r="H23" s="3"/>
      <c r="I23" s="92"/>
      <c r="J23" s="3"/>
    </row>
    <row r="24" spans="1:10" ht="23.25">
      <c r="A24" s="4">
        <v>16</v>
      </c>
      <c r="B24" s="3" t="s">
        <v>114</v>
      </c>
      <c r="C24" s="70">
        <v>1160</v>
      </c>
      <c r="D24" s="93" t="s">
        <v>13</v>
      </c>
      <c r="E24" s="73" t="s">
        <v>115</v>
      </c>
      <c r="F24" s="94" t="str">
        <f t="shared" si="0"/>
        <v>ร้าน ไอที แอดวานซ์ แอนด์เซอร์วิส</v>
      </c>
      <c r="G24" s="31">
        <f aca="true" t="shared" si="2" ref="G24:G29">C24</f>
        <v>1160</v>
      </c>
      <c r="H24" s="79" t="s">
        <v>23</v>
      </c>
      <c r="I24" s="92"/>
      <c r="J24" s="3"/>
    </row>
    <row r="25" spans="1:10" ht="23.25">
      <c r="A25" s="4">
        <v>17</v>
      </c>
      <c r="B25" s="81" t="s">
        <v>116</v>
      </c>
      <c r="C25" s="70">
        <v>1000</v>
      </c>
      <c r="D25" s="93" t="s">
        <v>13</v>
      </c>
      <c r="E25" s="73" t="s">
        <v>115</v>
      </c>
      <c r="F25" s="94" t="str">
        <f t="shared" si="0"/>
        <v>ร้าน ไอที แอดวานซ์ แอนด์เซอร์วิส</v>
      </c>
      <c r="G25" s="84">
        <f t="shared" si="2"/>
        <v>1000</v>
      </c>
      <c r="H25" s="79" t="s">
        <v>23</v>
      </c>
      <c r="I25" s="92"/>
      <c r="J25" s="3"/>
    </row>
    <row r="26" spans="1:10" ht="23.25">
      <c r="A26" s="4">
        <v>18</v>
      </c>
      <c r="B26" s="3" t="s">
        <v>117</v>
      </c>
      <c r="C26" s="70">
        <v>29000</v>
      </c>
      <c r="D26" s="93" t="s">
        <v>13</v>
      </c>
      <c r="E26" s="3" t="s">
        <v>118</v>
      </c>
      <c r="F26" s="94" t="str">
        <f t="shared" si="0"/>
        <v>นายพิเชษฐ  จุลทอง</v>
      </c>
      <c r="G26" s="84">
        <f t="shared" si="2"/>
        <v>29000</v>
      </c>
      <c r="H26" s="79" t="s">
        <v>23</v>
      </c>
      <c r="I26" s="92"/>
      <c r="J26" s="3"/>
    </row>
    <row r="27" spans="1:10" ht="23.25">
      <c r="A27" s="4">
        <v>19</v>
      </c>
      <c r="B27" s="81" t="s">
        <v>119</v>
      </c>
      <c r="C27" s="70">
        <v>25000</v>
      </c>
      <c r="D27" s="93" t="s">
        <v>16</v>
      </c>
      <c r="E27" s="3" t="s">
        <v>120</v>
      </c>
      <c r="F27" s="83" t="str">
        <f t="shared" si="0"/>
        <v>บจก.เอส.พี.เอ.คอมพิวเตอร์</v>
      </c>
      <c r="G27" s="84">
        <f t="shared" si="2"/>
        <v>25000</v>
      </c>
      <c r="H27" s="79" t="s">
        <v>23</v>
      </c>
      <c r="I27" s="92"/>
      <c r="J27" s="3"/>
    </row>
    <row r="28" spans="1:10" ht="23.25">
      <c r="A28" s="4">
        <v>20</v>
      </c>
      <c r="B28" s="81" t="s">
        <v>121</v>
      </c>
      <c r="C28" s="70">
        <v>39000</v>
      </c>
      <c r="D28" s="93" t="s">
        <v>16</v>
      </c>
      <c r="E28" s="3" t="s">
        <v>122</v>
      </c>
      <c r="F28" s="83" t="str">
        <f>E28</f>
        <v>หจก.เอ็นเอสเอ็ม คอน</v>
      </c>
      <c r="G28" s="84">
        <f t="shared" si="2"/>
        <v>39000</v>
      </c>
      <c r="H28" s="79" t="s">
        <v>23</v>
      </c>
      <c r="I28" s="92"/>
      <c r="J28" s="3"/>
    </row>
    <row r="29" spans="1:10" ht="23.25">
      <c r="A29" s="4">
        <v>21</v>
      </c>
      <c r="B29" s="82" t="s">
        <v>123</v>
      </c>
      <c r="C29" s="70">
        <v>50000</v>
      </c>
      <c r="D29" s="93" t="s">
        <v>16</v>
      </c>
      <c r="E29" s="3" t="s">
        <v>120</v>
      </c>
      <c r="F29" s="83" t="str">
        <f>E29</f>
        <v>บจก.เอส.พี.เอ.คอมพิวเตอร์</v>
      </c>
      <c r="G29" s="84">
        <f t="shared" si="2"/>
        <v>50000</v>
      </c>
      <c r="H29" s="79" t="s">
        <v>23</v>
      </c>
      <c r="I29" s="92"/>
      <c r="J29" s="3"/>
    </row>
    <row r="30" spans="1:10" ht="23.25">
      <c r="A30" s="4"/>
      <c r="B30" s="80"/>
      <c r="C30" s="17"/>
      <c r="D30" s="77"/>
      <c r="E30" s="5"/>
      <c r="F30" s="53"/>
      <c r="G30" s="6"/>
      <c r="H30" s="4"/>
      <c r="I30" s="91"/>
      <c r="J30" s="5"/>
    </row>
    <row r="31" spans="1:10" ht="23.25">
      <c r="A31" s="4"/>
      <c r="B31" s="80"/>
      <c r="C31" s="17"/>
      <c r="D31" s="77"/>
      <c r="E31" s="5"/>
      <c r="F31" s="53"/>
      <c r="G31" s="6"/>
      <c r="H31" s="4"/>
      <c r="I31" s="91"/>
      <c r="J31" s="5"/>
    </row>
    <row r="32" spans="1:9" ht="23.25">
      <c r="A32" s="103" t="s">
        <v>24</v>
      </c>
      <c r="B32" s="103"/>
      <c r="C32" s="103"/>
      <c r="D32" s="103"/>
      <c r="E32" s="103"/>
      <c r="F32" s="103"/>
      <c r="G32" s="103"/>
      <c r="H32" s="103"/>
      <c r="I32" s="103"/>
    </row>
    <row r="33" spans="1:9" ht="23.25">
      <c r="A33" s="95" t="str">
        <f>A2</f>
        <v>ประจำเดือน ธันวาคม  พ.ศ. 2553</v>
      </c>
      <c r="B33" s="95"/>
      <c r="C33" s="95"/>
      <c r="D33" s="95"/>
      <c r="E33" s="95"/>
      <c r="F33" s="95"/>
      <c r="G33" s="95"/>
      <c r="H33" s="95"/>
      <c r="I33" s="95"/>
    </row>
    <row r="34" spans="1:9" ht="23.25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3.25">
      <c r="A35" s="10" t="s">
        <v>0</v>
      </c>
      <c r="B35" s="2" t="s">
        <v>25</v>
      </c>
      <c r="C35" s="10" t="s">
        <v>28</v>
      </c>
      <c r="D35" s="104" t="s">
        <v>35</v>
      </c>
      <c r="E35" s="104"/>
      <c r="F35" s="10" t="s">
        <v>26</v>
      </c>
      <c r="G35" s="56" t="s">
        <v>30</v>
      </c>
      <c r="H35" s="10" t="s">
        <v>31</v>
      </c>
      <c r="I35" s="21" t="s">
        <v>7</v>
      </c>
    </row>
    <row r="36" spans="1:9" ht="23.25">
      <c r="A36" s="13"/>
      <c r="B36" s="8"/>
      <c r="C36" s="11" t="s">
        <v>27</v>
      </c>
      <c r="D36" s="105" t="s">
        <v>36</v>
      </c>
      <c r="E36" s="106"/>
      <c r="F36" s="11" t="s">
        <v>36</v>
      </c>
      <c r="G36" s="57" t="s">
        <v>29</v>
      </c>
      <c r="H36" s="11" t="s">
        <v>32</v>
      </c>
      <c r="I36" s="9"/>
    </row>
    <row r="37" spans="1:9" ht="23.25">
      <c r="A37" s="10">
        <v>1</v>
      </c>
      <c r="B37" s="16" t="s">
        <v>33</v>
      </c>
      <c r="C37" s="10">
        <v>5</v>
      </c>
      <c r="D37" s="107">
        <v>37910</v>
      </c>
      <c r="E37" s="108"/>
      <c r="F37" s="22">
        <f>D37</f>
        <v>37910</v>
      </c>
      <c r="G37" s="22">
        <f>F37</f>
        <v>37910</v>
      </c>
      <c r="H37" s="16"/>
      <c r="I37" s="16"/>
    </row>
    <row r="38" spans="1:9" ht="23.25">
      <c r="A38" s="14">
        <v>2</v>
      </c>
      <c r="B38" s="12" t="s">
        <v>34</v>
      </c>
      <c r="C38" s="14">
        <v>16</v>
      </c>
      <c r="D38" s="109">
        <v>289615</v>
      </c>
      <c r="E38" s="102"/>
      <c r="F38" s="23">
        <f>D38</f>
        <v>289615</v>
      </c>
      <c r="G38" s="23">
        <f>F38</f>
        <v>289615</v>
      </c>
      <c r="H38" s="12"/>
      <c r="I38" s="12"/>
    </row>
    <row r="39" spans="1:9" ht="23.25">
      <c r="A39" s="12"/>
      <c r="B39" s="12"/>
      <c r="C39" s="12"/>
      <c r="D39" s="109"/>
      <c r="E39" s="102"/>
      <c r="F39" s="12"/>
      <c r="G39" s="12"/>
      <c r="H39" s="12"/>
      <c r="I39" s="12"/>
    </row>
    <row r="40" spans="1:9" ht="23.25">
      <c r="A40" s="12"/>
      <c r="B40" s="12"/>
      <c r="C40" s="12"/>
      <c r="D40" s="109"/>
      <c r="E40" s="102"/>
      <c r="F40" s="12"/>
      <c r="G40" s="12"/>
      <c r="H40" s="12"/>
      <c r="I40" s="12"/>
    </row>
    <row r="41" spans="1:9" ht="23.25">
      <c r="A41" s="12"/>
      <c r="B41" s="12"/>
      <c r="C41" s="12"/>
      <c r="D41" s="101"/>
      <c r="E41" s="102"/>
      <c r="F41" s="12"/>
      <c r="G41" s="12"/>
      <c r="H41" s="12"/>
      <c r="I41" s="12"/>
    </row>
    <row r="42" spans="1:9" ht="23.25">
      <c r="A42" s="12"/>
      <c r="B42" s="12"/>
      <c r="C42" s="12"/>
      <c r="D42" s="101"/>
      <c r="E42" s="102"/>
      <c r="F42" s="12"/>
      <c r="G42" s="12"/>
      <c r="H42" s="12"/>
      <c r="I42" s="12"/>
    </row>
    <row r="43" spans="1:9" ht="23.25">
      <c r="A43" s="12"/>
      <c r="B43" s="12"/>
      <c r="C43" s="12"/>
      <c r="D43" s="101"/>
      <c r="E43" s="102"/>
      <c r="F43" s="12"/>
      <c r="G43" s="12"/>
      <c r="H43" s="12"/>
      <c r="I43" s="12"/>
    </row>
    <row r="44" spans="1:9" ht="23.25">
      <c r="A44" s="12"/>
      <c r="B44" s="12"/>
      <c r="C44" s="12"/>
      <c r="D44" s="101"/>
      <c r="E44" s="102"/>
      <c r="F44" s="12"/>
      <c r="G44" s="12"/>
      <c r="H44" s="12"/>
      <c r="I44" s="12"/>
    </row>
    <row r="45" spans="1:9" ht="23.25">
      <c r="A45" s="13"/>
      <c r="B45" s="110" t="s">
        <v>41</v>
      </c>
      <c r="C45" s="111"/>
      <c r="D45" s="112">
        <f>SUM(D37:E44)</f>
        <v>327525</v>
      </c>
      <c r="E45" s="111"/>
      <c r="F45" s="24">
        <f>SUM(F37:F44)</f>
        <v>327525</v>
      </c>
      <c r="G45" s="24">
        <f>SUM(G37:G44)</f>
        <v>327525</v>
      </c>
      <c r="H45" s="13"/>
      <c r="I45" s="13"/>
    </row>
    <row r="47" ht="23.25">
      <c r="F47" s="25"/>
    </row>
    <row r="48" spans="1:9" ht="23.25">
      <c r="A48" s="113" t="s">
        <v>37</v>
      </c>
      <c r="B48" s="113"/>
      <c r="C48" s="113"/>
      <c r="D48" s="113"/>
      <c r="E48" s="113"/>
      <c r="F48" s="113"/>
      <c r="G48" s="113"/>
      <c r="H48" s="113"/>
      <c r="I48" s="113"/>
    </row>
    <row r="49" spans="1:9" ht="23.25">
      <c r="A49" s="113" t="s">
        <v>90</v>
      </c>
      <c r="B49" s="113"/>
      <c r="C49" s="113"/>
      <c r="D49" s="113"/>
      <c r="E49" s="113"/>
      <c r="F49" s="113"/>
      <c r="G49" s="113"/>
      <c r="H49" s="113"/>
      <c r="I49" s="113"/>
    </row>
    <row r="50" spans="1:9" ht="23.25">
      <c r="A50" s="113" t="s">
        <v>38</v>
      </c>
      <c r="B50" s="113"/>
      <c r="C50" s="113"/>
      <c r="D50" s="113"/>
      <c r="E50" s="113"/>
      <c r="F50" s="113"/>
      <c r="G50" s="113"/>
      <c r="H50" s="113"/>
      <c r="I50" s="113"/>
    </row>
  </sheetData>
  <sheetProtection/>
  <mergeCells count="25">
    <mergeCell ref="D44:E44"/>
    <mergeCell ref="B45:C45"/>
    <mergeCell ref="D45:E45"/>
    <mergeCell ref="A48:I48"/>
    <mergeCell ref="A49:I49"/>
    <mergeCell ref="A50:I50"/>
    <mergeCell ref="D39:E39"/>
    <mergeCell ref="D40:E40"/>
    <mergeCell ref="D41:E41"/>
    <mergeCell ref="D42:E42"/>
    <mergeCell ref="D43:E43"/>
    <mergeCell ref="A32:I32"/>
    <mergeCell ref="A33:I33"/>
    <mergeCell ref="D35:E35"/>
    <mergeCell ref="D36:E36"/>
    <mergeCell ref="D37:E37"/>
    <mergeCell ref="D38:E38"/>
    <mergeCell ref="A1:I1"/>
    <mergeCell ref="A2:I2"/>
    <mergeCell ref="A4:A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21.421875" style="1" customWidth="1"/>
    <col min="6" max="6" width="21.8515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69</v>
      </c>
      <c r="B2" s="95"/>
      <c r="C2" s="95"/>
      <c r="D2" s="95"/>
      <c r="E2" s="95"/>
      <c r="F2" s="95"/>
      <c r="G2" s="95"/>
      <c r="H2" s="95"/>
      <c r="I2" s="95"/>
    </row>
    <row r="4" spans="1:9" ht="23.25">
      <c r="A4" s="96" t="s">
        <v>0</v>
      </c>
      <c r="B4" s="39" t="s">
        <v>1</v>
      </c>
      <c r="C4" s="20" t="s">
        <v>9</v>
      </c>
      <c r="D4" s="39" t="s">
        <v>3</v>
      </c>
      <c r="E4" s="98" t="s">
        <v>6</v>
      </c>
      <c r="F4" s="98" t="s">
        <v>10</v>
      </c>
      <c r="G4" s="98" t="s">
        <v>5</v>
      </c>
      <c r="H4" s="98" t="s">
        <v>11</v>
      </c>
      <c r="I4" s="98" t="s">
        <v>7</v>
      </c>
    </row>
    <row r="5" spans="1:9" ht="23.25">
      <c r="A5" s="97"/>
      <c r="B5" s="40" t="s">
        <v>2</v>
      </c>
      <c r="C5" s="15" t="s">
        <v>8</v>
      </c>
      <c r="D5" s="40" t="s">
        <v>4</v>
      </c>
      <c r="E5" s="99"/>
      <c r="F5" s="99"/>
      <c r="G5" s="100"/>
      <c r="H5" s="99"/>
      <c r="I5" s="99"/>
    </row>
    <row r="6" spans="1:9" ht="23.25">
      <c r="A6" s="44">
        <v>1</v>
      </c>
      <c r="B6" s="45" t="s">
        <v>47</v>
      </c>
      <c r="C6" s="34">
        <v>4650</v>
      </c>
      <c r="D6" s="26" t="s">
        <v>13</v>
      </c>
      <c r="E6" s="16" t="s">
        <v>14</v>
      </c>
      <c r="F6" s="28" t="s">
        <v>14</v>
      </c>
      <c r="G6" s="30">
        <f>C6</f>
        <v>4650</v>
      </c>
      <c r="H6" s="55" t="s">
        <v>50</v>
      </c>
      <c r="I6" s="33"/>
    </row>
    <row r="7" spans="1:9" ht="23.25">
      <c r="A7" s="14">
        <v>2</v>
      </c>
      <c r="B7" s="19" t="s">
        <v>56</v>
      </c>
      <c r="C7" s="17">
        <v>600</v>
      </c>
      <c r="D7" s="18" t="s">
        <v>13</v>
      </c>
      <c r="E7" s="5" t="s">
        <v>43</v>
      </c>
      <c r="F7" s="27" t="str">
        <f>E7</f>
        <v>ร้านปาดป้าย</v>
      </c>
      <c r="G7" s="31">
        <f>C7</f>
        <v>600</v>
      </c>
      <c r="H7" s="14" t="s">
        <v>23</v>
      </c>
      <c r="I7" s="42"/>
    </row>
    <row r="8" spans="1:9" ht="23.25">
      <c r="A8" s="14">
        <v>3</v>
      </c>
      <c r="B8" s="12" t="s">
        <v>20</v>
      </c>
      <c r="C8" s="17">
        <v>600</v>
      </c>
      <c r="D8" s="18" t="s">
        <v>16</v>
      </c>
      <c r="E8" s="5" t="s">
        <v>21</v>
      </c>
      <c r="F8" s="27" t="str">
        <f>E8</f>
        <v>ร้านจันดีบุ๊คสโตร์</v>
      </c>
      <c r="G8" s="6">
        <f>C8</f>
        <v>600</v>
      </c>
      <c r="H8" s="14" t="s">
        <v>23</v>
      </c>
      <c r="I8" s="36" t="s">
        <v>57</v>
      </c>
    </row>
    <row r="9" spans="1:9" ht="23.25">
      <c r="A9" s="48">
        <v>4</v>
      </c>
      <c r="B9" s="12" t="s">
        <v>20</v>
      </c>
      <c r="C9" s="17">
        <v>620</v>
      </c>
      <c r="D9" s="18" t="s">
        <v>16</v>
      </c>
      <c r="E9" s="5" t="s">
        <v>21</v>
      </c>
      <c r="F9" s="27" t="str">
        <f>E9</f>
        <v>ร้านจันดีบุ๊คสโตร์</v>
      </c>
      <c r="G9" s="6">
        <f>C9</f>
        <v>620</v>
      </c>
      <c r="H9" s="14" t="s">
        <v>23</v>
      </c>
      <c r="I9" s="36" t="s">
        <v>58</v>
      </c>
    </row>
    <row r="10" spans="1:9" ht="23.25">
      <c r="A10" s="14">
        <v>5</v>
      </c>
      <c r="B10" s="46" t="s">
        <v>59</v>
      </c>
      <c r="C10" s="35">
        <v>5000</v>
      </c>
      <c r="D10" s="18" t="s">
        <v>45</v>
      </c>
      <c r="E10" s="36" t="s">
        <v>54</v>
      </c>
      <c r="F10" s="32" t="str">
        <f aca="true" t="shared" si="0" ref="F10:F15">E10</f>
        <v>หจก.โต๊ะกังแอร์</v>
      </c>
      <c r="G10" s="31">
        <f>C10</f>
        <v>5000</v>
      </c>
      <c r="H10" s="14" t="s">
        <v>23</v>
      </c>
      <c r="I10" s="36" t="s">
        <v>60</v>
      </c>
    </row>
    <row r="11" spans="1:9" ht="23.25">
      <c r="A11" s="14">
        <v>6</v>
      </c>
      <c r="B11" s="46" t="s">
        <v>61</v>
      </c>
      <c r="C11" s="35">
        <v>62000</v>
      </c>
      <c r="D11" s="18" t="s">
        <v>45</v>
      </c>
      <c r="E11" s="36" t="s">
        <v>62</v>
      </c>
      <c r="F11" s="32" t="str">
        <f t="shared" si="0"/>
        <v>ร้านตังเจริญ เคมีคอล</v>
      </c>
      <c r="G11" s="31">
        <f aca="true" t="shared" si="1" ref="G11:G20">C11</f>
        <v>62000</v>
      </c>
      <c r="H11" s="14" t="s">
        <v>23</v>
      </c>
      <c r="I11" s="12"/>
    </row>
    <row r="12" spans="1:9" ht="23.25">
      <c r="A12" s="48">
        <v>7</v>
      </c>
      <c r="B12" s="46" t="s">
        <v>63</v>
      </c>
      <c r="C12" s="35">
        <v>3500</v>
      </c>
      <c r="D12" s="18" t="s">
        <v>45</v>
      </c>
      <c r="E12" s="36" t="s">
        <v>64</v>
      </c>
      <c r="F12" s="32" t="str">
        <f t="shared" si="0"/>
        <v>นายอรุณ เกตุสุรินทร์</v>
      </c>
      <c r="G12" s="31">
        <f t="shared" si="1"/>
        <v>3500</v>
      </c>
      <c r="H12" s="14" t="s">
        <v>23</v>
      </c>
      <c r="I12" s="12" t="s">
        <v>65</v>
      </c>
    </row>
    <row r="13" spans="1:9" ht="23.25">
      <c r="A13" s="14">
        <v>8</v>
      </c>
      <c r="B13" s="1" t="s">
        <v>66</v>
      </c>
      <c r="C13" s="47">
        <v>9200</v>
      </c>
      <c r="D13" s="18" t="s">
        <v>45</v>
      </c>
      <c r="E13" s="5" t="s">
        <v>43</v>
      </c>
      <c r="F13" s="12" t="str">
        <f t="shared" si="0"/>
        <v>ร้านปาดป้าย</v>
      </c>
      <c r="G13" s="31">
        <f t="shared" si="1"/>
        <v>9200</v>
      </c>
      <c r="H13" s="14" t="s">
        <v>23</v>
      </c>
      <c r="I13" s="12"/>
    </row>
    <row r="14" spans="1:9" ht="23.25">
      <c r="A14" s="14">
        <v>9</v>
      </c>
      <c r="B14" s="3" t="s">
        <v>67</v>
      </c>
      <c r="C14" s="35">
        <v>958.65</v>
      </c>
      <c r="D14" s="18" t="s">
        <v>45</v>
      </c>
      <c r="E14" s="41" t="s">
        <v>42</v>
      </c>
      <c r="F14" s="32" t="str">
        <f t="shared" si="0"/>
        <v>โรงพิมพ์อาสารักษาดินแดน</v>
      </c>
      <c r="G14" s="31">
        <f t="shared" si="1"/>
        <v>958.65</v>
      </c>
      <c r="H14" s="14" t="s">
        <v>23</v>
      </c>
      <c r="I14" s="12"/>
    </row>
    <row r="15" spans="1:9" ht="23.25">
      <c r="A15" s="48">
        <v>10</v>
      </c>
      <c r="B15" s="1" t="s">
        <v>68</v>
      </c>
      <c r="C15" s="47">
        <v>8500</v>
      </c>
      <c r="D15" s="18" t="s">
        <v>45</v>
      </c>
      <c r="E15" s="29" t="s">
        <v>18</v>
      </c>
      <c r="F15" s="12" t="str">
        <f t="shared" si="0"/>
        <v>นายพิเชษฐ์  จุลทอง</v>
      </c>
      <c r="G15" s="31">
        <f t="shared" si="1"/>
        <v>8500</v>
      </c>
      <c r="H15" s="12"/>
      <c r="I15" s="12"/>
    </row>
    <row r="16" spans="1:9" ht="23.25">
      <c r="A16" s="14">
        <v>11</v>
      </c>
      <c r="B16" s="3" t="s">
        <v>40</v>
      </c>
      <c r="C16" s="35">
        <v>500</v>
      </c>
      <c r="D16" s="18" t="s">
        <v>16</v>
      </c>
      <c r="E16" s="12" t="s">
        <v>17</v>
      </c>
      <c r="F16" s="27" t="s">
        <v>17</v>
      </c>
      <c r="G16" s="31">
        <f>C16</f>
        <v>500</v>
      </c>
      <c r="H16" s="14" t="s">
        <v>23</v>
      </c>
      <c r="I16" s="12"/>
    </row>
    <row r="17" spans="1:9" ht="23.25">
      <c r="A17" s="14"/>
      <c r="B17" s="3" t="s">
        <v>15</v>
      </c>
      <c r="C17" s="35"/>
      <c r="D17" s="19"/>
      <c r="E17" s="12"/>
      <c r="F17" s="14"/>
      <c r="G17" s="14"/>
      <c r="H17" s="12"/>
      <c r="I17" s="12"/>
    </row>
    <row r="18" spans="1:9" ht="23.25">
      <c r="A18" s="14">
        <v>12</v>
      </c>
      <c r="B18" s="3" t="s">
        <v>40</v>
      </c>
      <c r="C18" s="35">
        <v>925</v>
      </c>
      <c r="D18" s="18" t="s">
        <v>16</v>
      </c>
      <c r="E18" s="12" t="s">
        <v>17</v>
      </c>
      <c r="F18" s="27" t="s">
        <v>17</v>
      </c>
      <c r="G18" s="31">
        <f>C18</f>
        <v>925</v>
      </c>
      <c r="H18" s="14" t="s">
        <v>23</v>
      </c>
      <c r="I18" s="12"/>
    </row>
    <row r="19" spans="1:9" ht="23.25">
      <c r="A19" s="14"/>
      <c r="B19" s="3" t="s">
        <v>51</v>
      </c>
      <c r="C19" s="35"/>
      <c r="D19" s="19"/>
      <c r="E19" s="12"/>
      <c r="F19" s="14"/>
      <c r="G19" s="14"/>
      <c r="H19" s="12"/>
      <c r="I19" s="12"/>
    </row>
    <row r="20" spans="1:9" ht="23.25">
      <c r="A20" s="14">
        <v>13</v>
      </c>
      <c r="B20" s="3" t="s">
        <v>40</v>
      </c>
      <c r="C20" s="35">
        <v>400</v>
      </c>
      <c r="D20" s="18" t="s">
        <v>16</v>
      </c>
      <c r="E20" s="12" t="s">
        <v>17</v>
      </c>
      <c r="F20" s="27" t="s">
        <v>17</v>
      </c>
      <c r="G20" s="31">
        <f t="shared" si="1"/>
        <v>400</v>
      </c>
      <c r="H20" s="14" t="s">
        <v>23</v>
      </c>
      <c r="I20" s="12"/>
    </row>
    <row r="21" spans="1:9" ht="23.25">
      <c r="A21" s="14"/>
      <c r="B21" s="3" t="s">
        <v>22</v>
      </c>
      <c r="C21" s="35"/>
      <c r="D21" s="19"/>
      <c r="E21" s="12"/>
      <c r="F21" s="14"/>
      <c r="G21" s="14"/>
      <c r="H21" s="12"/>
      <c r="I21" s="12"/>
    </row>
    <row r="22" spans="1:9" ht="23.25">
      <c r="A22" s="14">
        <v>14</v>
      </c>
      <c r="B22" s="3" t="s">
        <v>48</v>
      </c>
      <c r="C22" s="50">
        <v>105089.6</v>
      </c>
      <c r="D22" s="18" t="s">
        <v>16</v>
      </c>
      <c r="E22" s="51" t="s">
        <v>55</v>
      </c>
      <c r="F22" s="52" t="str">
        <f>E22</f>
        <v>สหกรณ์โคนมชะอำ-ห้วยทราย</v>
      </c>
      <c r="G22" s="54">
        <f>C22</f>
        <v>105089.6</v>
      </c>
      <c r="H22" s="14" t="s">
        <v>23</v>
      </c>
      <c r="I22" s="12"/>
    </row>
    <row r="23" spans="1:9" ht="23.25">
      <c r="A23" s="11">
        <v>15</v>
      </c>
      <c r="B23" s="7" t="s">
        <v>89</v>
      </c>
      <c r="C23" s="37">
        <v>25350</v>
      </c>
      <c r="D23" s="38" t="s">
        <v>86</v>
      </c>
      <c r="E23" s="68" t="s">
        <v>19</v>
      </c>
      <c r="F23" s="69" t="str">
        <f>E23</f>
        <v>นางสุณีย์  แก้วเกลี้ยง</v>
      </c>
      <c r="G23" s="43">
        <f>C23</f>
        <v>25350</v>
      </c>
      <c r="H23" s="11" t="s">
        <v>23</v>
      </c>
      <c r="I23" s="13"/>
    </row>
    <row r="24" spans="1:9" ht="23.25">
      <c r="A24" s="5"/>
      <c r="B24" s="5"/>
      <c r="C24" s="5"/>
      <c r="D24" s="49"/>
      <c r="E24" s="5"/>
      <c r="F24" s="53"/>
      <c r="G24" s="5"/>
      <c r="H24" s="4"/>
      <c r="I24" s="5"/>
    </row>
    <row r="25" spans="1:9" ht="23.25">
      <c r="A25" s="103" t="s">
        <v>24</v>
      </c>
      <c r="B25" s="103"/>
      <c r="C25" s="103"/>
      <c r="D25" s="103"/>
      <c r="E25" s="103"/>
      <c r="F25" s="103"/>
      <c r="G25" s="103"/>
      <c r="H25" s="103"/>
      <c r="I25" s="103"/>
    </row>
    <row r="26" spans="1:9" ht="23.25">
      <c r="A26" s="95" t="str">
        <f>A2</f>
        <v>ประจำเดือน มกราคม พ.ศ. 2554</v>
      </c>
      <c r="B26" s="95"/>
      <c r="C26" s="95"/>
      <c r="D26" s="95"/>
      <c r="E26" s="95"/>
      <c r="F26" s="95"/>
      <c r="G26" s="95"/>
      <c r="H26" s="95"/>
      <c r="I26" s="95"/>
    </row>
    <row r="27" spans="1:9" ht="23.25">
      <c r="A27" s="10" t="s">
        <v>0</v>
      </c>
      <c r="B27" s="2" t="s">
        <v>25</v>
      </c>
      <c r="C27" s="10" t="s">
        <v>28</v>
      </c>
      <c r="D27" s="104" t="s">
        <v>35</v>
      </c>
      <c r="E27" s="104"/>
      <c r="F27" s="10" t="s">
        <v>26</v>
      </c>
      <c r="G27" s="56" t="s">
        <v>30</v>
      </c>
      <c r="H27" s="10" t="s">
        <v>31</v>
      </c>
      <c r="I27" s="21" t="s">
        <v>7</v>
      </c>
    </row>
    <row r="28" spans="1:9" ht="23.25">
      <c r="A28" s="13"/>
      <c r="B28" s="8"/>
      <c r="C28" s="11" t="s">
        <v>27</v>
      </c>
      <c r="D28" s="105" t="s">
        <v>36</v>
      </c>
      <c r="E28" s="106"/>
      <c r="F28" s="11" t="s">
        <v>36</v>
      </c>
      <c r="G28" s="57" t="s">
        <v>29</v>
      </c>
      <c r="H28" s="11" t="s">
        <v>32</v>
      </c>
      <c r="I28" s="9"/>
    </row>
    <row r="29" spans="1:9" ht="23.25">
      <c r="A29" s="10">
        <v>1</v>
      </c>
      <c r="B29" s="16" t="s">
        <v>33</v>
      </c>
      <c r="C29" s="10">
        <v>4</v>
      </c>
      <c r="D29" s="107">
        <f>C6+C7+C13+C15</f>
        <v>22950</v>
      </c>
      <c r="E29" s="108"/>
      <c r="F29" s="22">
        <f>D29</f>
        <v>22950</v>
      </c>
      <c r="G29" s="22">
        <f>F29</f>
        <v>22950</v>
      </c>
      <c r="H29" s="16"/>
      <c r="I29" s="16"/>
    </row>
    <row r="30" spans="1:9" ht="23.25">
      <c r="A30" s="14">
        <v>2</v>
      </c>
      <c r="B30" s="12" t="s">
        <v>34</v>
      </c>
      <c r="C30" s="14">
        <v>10</v>
      </c>
      <c r="D30" s="109">
        <f>C8+C9+C10+C11+C14+C16+C18+C20+C22+C12</f>
        <v>179593.25</v>
      </c>
      <c r="E30" s="102"/>
      <c r="F30" s="23">
        <f>D30</f>
        <v>179593.25</v>
      </c>
      <c r="G30" s="23">
        <f>F30</f>
        <v>179593.25</v>
      </c>
      <c r="H30" s="12"/>
      <c r="I30" s="12"/>
    </row>
    <row r="31" spans="1:9" ht="23.25">
      <c r="A31" s="14">
        <v>3</v>
      </c>
      <c r="B31" s="12" t="s">
        <v>86</v>
      </c>
      <c r="C31" s="14">
        <v>1</v>
      </c>
      <c r="D31" s="109">
        <v>25350</v>
      </c>
      <c r="E31" s="102"/>
      <c r="F31" s="23">
        <f>D31</f>
        <v>25350</v>
      </c>
      <c r="G31" s="23">
        <f>F31</f>
        <v>25350</v>
      </c>
      <c r="H31" s="12"/>
      <c r="I31" s="12"/>
    </row>
    <row r="32" spans="1:9" ht="23.25">
      <c r="A32" s="12"/>
      <c r="B32" s="12"/>
      <c r="C32" s="12"/>
      <c r="D32" s="109"/>
      <c r="E32" s="102"/>
      <c r="F32" s="12"/>
      <c r="G32" s="12"/>
      <c r="H32" s="12"/>
      <c r="I32" s="12"/>
    </row>
    <row r="33" spans="1:9" ht="23.25">
      <c r="A33" s="12"/>
      <c r="B33" s="12"/>
      <c r="C33" s="12"/>
      <c r="D33" s="109"/>
      <c r="E33" s="102"/>
      <c r="F33" s="12"/>
      <c r="G33" s="12"/>
      <c r="H33" s="12"/>
      <c r="I33" s="12"/>
    </row>
    <row r="34" spans="1:9" ht="23.25">
      <c r="A34" s="12"/>
      <c r="B34" s="12"/>
      <c r="C34" s="12"/>
      <c r="D34" s="101"/>
      <c r="E34" s="102"/>
      <c r="F34" s="12"/>
      <c r="G34" s="12"/>
      <c r="H34" s="12"/>
      <c r="I34" s="12"/>
    </row>
    <row r="35" spans="1:9" ht="23.25">
      <c r="A35" s="12"/>
      <c r="B35" s="12"/>
      <c r="C35" s="12"/>
      <c r="D35" s="101"/>
      <c r="E35" s="102"/>
      <c r="F35" s="12"/>
      <c r="G35" s="12"/>
      <c r="H35" s="12"/>
      <c r="I35" s="12"/>
    </row>
    <row r="36" spans="1:9" ht="23.25">
      <c r="A36" s="12"/>
      <c r="B36" s="12"/>
      <c r="C36" s="12"/>
      <c r="D36" s="101"/>
      <c r="E36" s="102"/>
      <c r="F36" s="12"/>
      <c r="G36" s="12"/>
      <c r="H36" s="12"/>
      <c r="I36" s="12"/>
    </row>
    <row r="37" spans="1:9" ht="23.25">
      <c r="A37" s="12"/>
      <c r="B37" s="12"/>
      <c r="C37" s="12"/>
      <c r="D37" s="101"/>
      <c r="E37" s="102"/>
      <c r="F37" s="12"/>
      <c r="G37" s="12"/>
      <c r="H37" s="12"/>
      <c r="I37" s="12"/>
    </row>
    <row r="38" spans="1:9" ht="23.25">
      <c r="A38" s="13"/>
      <c r="B38" s="110" t="s">
        <v>41</v>
      </c>
      <c r="C38" s="111"/>
      <c r="D38" s="112">
        <f>SUM(D29:E37)</f>
        <v>227893.25</v>
      </c>
      <c r="E38" s="111"/>
      <c r="F38" s="24">
        <f>SUM(F29:F37)</f>
        <v>227893.25</v>
      </c>
      <c r="G38" s="24">
        <f>SUM(G29:G37)</f>
        <v>227893.25</v>
      </c>
      <c r="H38" s="13"/>
      <c r="I38" s="13"/>
    </row>
    <row r="40" ht="23.25">
      <c r="F40" s="25"/>
    </row>
    <row r="41" spans="1:9" ht="23.25">
      <c r="A41" s="113" t="s">
        <v>37</v>
      </c>
      <c r="B41" s="113"/>
      <c r="C41" s="113"/>
      <c r="D41" s="113"/>
      <c r="E41" s="113"/>
      <c r="F41" s="113"/>
      <c r="G41" s="113"/>
      <c r="H41" s="113"/>
      <c r="I41" s="113"/>
    </row>
    <row r="42" spans="1:9" ht="23.25">
      <c r="A42" s="113" t="s">
        <v>39</v>
      </c>
      <c r="B42" s="113"/>
      <c r="C42" s="113"/>
      <c r="D42" s="113"/>
      <c r="E42" s="113"/>
      <c r="F42" s="113"/>
      <c r="G42" s="113"/>
      <c r="H42" s="113"/>
      <c r="I42" s="113"/>
    </row>
    <row r="43" spans="1:9" ht="23.25">
      <c r="A43" s="113" t="s">
        <v>38</v>
      </c>
      <c r="B43" s="113"/>
      <c r="C43" s="113"/>
      <c r="D43" s="113"/>
      <c r="E43" s="113"/>
      <c r="F43" s="113"/>
      <c r="G43" s="113"/>
      <c r="H43" s="113"/>
      <c r="I43" s="113"/>
    </row>
  </sheetData>
  <sheetProtection/>
  <mergeCells count="26">
    <mergeCell ref="A1:I1"/>
    <mergeCell ref="A2:I2"/>
    <mergeCell ref="A4:A5"/>
    <mergeCell ref="E4:E5"/>
    <mergeCell ref="F4:F5"/>
    <mergeCell ref="G4:G5"/>
    <mergeCell ref="H4:H5"/>
    <mergeCell ref="I4:I5"/>
    <mergeCell ref="A25:I25"/>
    <mergeCell ref="A26:I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2:I42"/>
    <mergeCell ref="A43:I43"/>
    <mergeCell ref="D37:E37"/>
    <mergeCell ref="B38:C38"/>
    <mergeCell ref="D38:E38"/>
    <mergeCell ref="A41:I41"/>
  </mergeCells>
  <printOptions/>
  <pageMargins left="0.34" right="0.36" top="0.38" bottom="0.34" header="0.4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6.140625" style="1" customWidth="1"/>
    <col min="2" max="2" width="29.7109375" style="1" customWidth="1"/>
    <col min="3" max="3" width="11.00390625" style="1" customWidth="1"/>
    <col min="4" max="4" width="10.7109375" style="1" customWidth="1"/>
    <col min="5" max="5" width="18.57421875" style="1" customWidth="1"/>
    <col min="6" max="6" width="19.00390625" style="1" customWidth="1"/>
    <col min="7" max="7" width="10.7109375" style="1" customWidth="1"/>
    <col min="8" max="8" width="19.140625" style="1" customWidth="1"/>
    <col min="9" max="9" width="11.140625" style="1" customWidth="1"/>
    <col min="10" max="16384" width="9.140625" style="1" customWidth="1"/>
  </cols>
  <sheetData>
    <row r="1" spans="1:9" ht="23.25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spans="1:9" ht="23.25">
      <c r="A2" s="95" t="s">
        <v>70</v>
      </c>
      <c r="B2" s="95"/>
      <c r="C2" s="95"/>
      <c r="D2" s="95"/>
      <c r="E2" s="95"/>
      <c r="F2" s="95"/>
      <c r="G2" s="95"/>
      <c r="H2" s="95"/>
      <c r="I2" s="95"/>
    </row>
    <row r="4" spans="1:9" ht="23.25">
      <c r="A4" s="96" t="s">
        <v>0</v>
      </c>
      <c r="B4" s="39" t="s">
        <v>1</v>
      </c>
      <c r="C4" s="20" t="s">
        <v>9</v>
      </c>
      <c r="D4" s="39" t="s">
        <v>3</v>
      </c>
      <c r="E4" s="98" t="s">
        <v>6</v>
      </c>
      <c r="F4" s="98" t="s">
        <v>10</v>
      </c>
      <c r="G4" s="98" t="s">
        <v>5</v>
      </c>
      <c r="H4" s="98" t="s">
        <v>11</v>
      </c>
      <c r="I4" s="98" t="s">
        <v>7</v>
      </c>
    </row>
    <row r="5" spans="1:9" ht="23.25">
      <c r="A5" s="97"/>
      <c r="B5" s="40" t="s">
        <v>2</v>
      </c>
      <c r="C5" s="15" t="s">
        <v>8</v>
      </c>
      <c r="D5" s="40" t="s">
        <v>4</v>
      </c>
      <c r="E5" s="99"/>
      <c r="F5" s="99"/>
      <c r="G5" s="100"/>
      <c r="H5" s="99"/>
      <c r="I5" s="99"/>
    </row>
    <row r="6" spans="1:9" ht="23.25">
      <c r="A6" s="44">
        <v>1</v>
      </c>
      <c r="B6" s="45" t="s">
        <v>47</v>
      </c>
      <c r="C6" s="34">
        <v>4650</v>
      </c>
      <c r="D6" s="26" t="s">
        <v>13</v>
      </c>
      <c r="E6" s="16" t="s">
        <v>14</v>
      </c>
      <c r="F6" s="28" t="s">
        <v>14</v>
      </c>
      <c r="G6" s="30">
        <f>C6</f>
        <v>4650</v>
      </c>
      <c r="H6" s="55" t="s">
        <v>50</v>
      </c>
      <c r="I6" s="33"/>
    </row>
    <row r="7" spans="1:9" ht="23.25">
      <c r="A7" s="59">
        <v>2</v>
      </c>
      <c r="B7" s="45" t="s">
        <v>52</v>
      </c>
      <c r="C7" s="35">
        <v>2322</v>
      </c>
      <c r="D7" s="18" t="s">
        <v>16</v>
      </c>
      <c r="E7" s="5" t="s">
        <v>71</v>
      </c>
      <c r="F7" s="27" t="str">
        <f>E7</f>
        <v>หจก.วิสันครุภัณฑ์</v>
      </c>
      <c r="G7" s="31">
        <f>C7</f>
        <v>2322</v>
      </c>
      <c r="H7" s="14" t="s">
        <v>23</v>
      </c>
      <c r="I7" s="58"/>
    </row>
    <row r="8" spans="1:9" ht="23.25">
      <c r="A8" s="14">
        <v>3</v>
      </c>
      <c r="B8" s="3" t="s">
        <v>40</v>
      </c>
      <c r="C8" s="35">
        <v>1045</v>
      </c>
      <c r="D8" s="18" t="s">
        <v>16</v>
      </c>
      <c r="E8" s="12" t="s">
        <v>17</v>
      </c>
      <c r="F8" s="27" t="s">
        <v>17</v>
      </c>
      <c r="G8" s="31">
        <f>C8</f>
        <v>1045</v>
      </c>
      <c r="H8" s="14" t="s">
        <v>23</v>
      </c>
      <c r="I8" s="42"/>
    </row>
    <row r="9" spans="1:9" ht="23.25">
      <c r="A9" s="14"/>
      <c r="B9" s="3" t="s">
        <v>51</v>
      </c>
      <c r="C9" s="35"/>
      <c r="D9" s="19"/>
      <c r="E9" s="12"/>
      <c r="F9" s="14"/>
      <c r="G9" s="14"/>
      <c r="H9" s="12"/>
      <c r="I9" s="42"/>
    </row>
    <row r="10" spans="1:9" ht="23.25">
      <c r="A10" s="14">
        <v>4</v>
      </c>
      <c r="B10" s="3" t="s">
        <v>40</v>
      </c>
      <c r="C10" s="35">
        <v>600</v>
      </c>
      <c r="D10" s="18" t="s">
        <v>16</v>
      </c>
      <c r="E10" s="12" t="s">
        <v>17</v>
      </c>
      <c r="F10" s="27" t="s">
        <v>17</v>
      </c>
      <c r="G10" s="31">
        <f aca="true" t="shared" si="0" ref="G10:G22">C10</f>
        <v>600</v>
      </c>
      <c r="H10" s="14" t="s">
        <v>23</v>
      </c>
      <c r="I10" s="42"/>
    </row>
    <row r="11" spans="1:9" ht="23.25">
      <c r="A11" s="14">
        <v>5</v>
      </c>
      <c r="B11" s="45" t="s">
        <v>46</v>
      </c>
      <c r="C11" s="35">
        <v>6234</v>
      </c>
      <c r="D11" s="18" t="s">
        <v>16</v>
      </c>
      <c r="E11" s="5" t="s">
        <v>71</v>
      </c>
      <c r="F11" s="27" t="str">
        <f aca="true" t="shared" si="1" ref="F11:F22">E11</f>
        <v>หจก.วิสันครุภัณฑ์</v>
      </c>
      <c r="G11" s="31">
        <f t="shared" si="0"/>
        <v>6234</v>
      </c>
      <c r="H11" s="14" t="s">
        <v>23</v>
      </c>
      <c r="I11" s="42"/>
    </row>
    <row r="12" spans="1:9" ht="23.25">
      <c r="A12" s="14">
        <v>6</v>
      </c>
      <c r="B12" s="45" t="s">
        <v>72</v>
      </c>
      <c r="C12" s="35">
        <v>4000</v>
      </c>
      <c r="D12" s="18" t="s">
        <v>16</v>
      </c>
      <c r="E12" s="5" t="s">
        <v>71</v>
      </c>
      <c r="F12" s="27" t="str">
        <f t="shared" si="1"/>
        <v>หจก.วิสันครุภัณฑ์</v>
      </c>
      <c r="G12" s="31">
        <f t="shared" si="0"/>
        <v>4000</v>
      </c>
      <c r="H12" s="14" t="s">
        <v>23</v>
      </c>
      <c r="I12" s="42"/>
    </row>
    <row r="13" spans="1:9" ht="23.25">
      <c r="A13" s="14">
        <v>7</v>
      </c>
      <c r="B13" s="45" t="s">
        <v>73</v>
      </c>
      <c r="C13" s="35">
        <v>47040</v>
      </c>
      <c r="D13" s="18" t="s">
        <v>16</v>
      </c>
      <c r="E13" s="5" t="s">
        <v>71</v>
      </c>
      <c r="F13" s="27" t="str">
        <f t="shared" si="1"/>
        <v>หจก.วิสันครุภัณฑ์</v>
      </c>
      <c r="G13" s="31">
        <f t="shared" si="0"/>
        <v>47040</v>
      </c>
      <c r="H13" s="14" t="s">
        <v>23</v>
      </c>
      <c r="I13" s="42"/>
    </row>
    <row r="14" spans="1:9" ht="23.25">
      <c r="A14" s="14">
        <v>8</v>
      </c>
      <c r="B14" s="12" t="s">
        <v>74</v>
      </c>
      <c r="C14" s="17">
        <v>5600</v>
      </c>
      <c r="D14" s="18" t="s">
        <v>13</v>
      </c>
      <c r="E14" s="5" t="s">
        <v>75</v>
      </c>
      <c r="F14" s="27" t="str">
        <f t="shared" si="1"/>
        <v>หจก.อาร์เอสที</v>
      </c>
      <c r="G14" s="6">
        <f t="shared" si="0"/>
        <v>5600</v>
      </c>
      <c r="H14" s="14" t="s">
        <v>23</v>
      </c>
      <c r="I14" s="36"/>
    </row>
    <row r="15" spans="1:9" ht="23.25">
      <c r="A15" s="48">
        <v>9</v>
      </c>
      <c r="B15" s="12" t="s">
        <v>20</v>
      </c>
      <c r="C15" s="17">
        <v>620</v>
      </c>
      <c r="D15" s="18" t="s">
        <v>16</v>
      </c>
      <c r="E15" s="5" t="s">
        <v>21</v>
      </c>
      <c r="F15" s="27" t="str">
        <f t="shared" si="1"/>
        <v>ร้านจันดีบุ๊คสโตร์</v>
      </c>
      <c r="G15" s="6">
        <f t="shared" si="0"/>
        <v>620</v>
      </c>
      <c r="H15" s="14" t="s">
        <v>23</v>
      </c>
      <c r="I15" s="36"/>
    </row>
    <row r="16" spans="1:9" s="67" customFormat="1" ht="23.25">
      <c r="A16" s="60">
        <v>10</v>
      </c>
      <c r="B16" s="61" t="s">
        <v>76</v>
      </c>
      <c r="C16" s="62">
        <v>1500</v>
      </c>
      <c r="D16" s="63" t="s">
        <v>45</v>
      </c>
      <c r="E16" s="64" t="s">
        <v>77</v>
      </c>
      <c r="F16" s="65" t="str">
        <f t="shared" si="1"/>
        <v>นส.ระพี  วรกุลสวัสดิ์</v>
      </c>
      <c r="G16" s="66">
        <f t="shared" si="0"/>
        <v>1500</v>
      </c>
      <c r="H16" s="60" t="s">
        <v>23</v>
      </c>
      <c r="I16" s="64"/>
    </row>
    <row r="17" spans="1:9" ht="23.25">
      <c r="A17" s="14">
        <v>11</v>
      </c>
      <c r="B17" s="46" t="s">
        <v>78</v>
      </c>
      <c r="C17" s="35">
        <v>40000</v>
      </c>
      <c r="D17" s="18" t="s">
        <v>45</v>
      </c>
      <c r="E17" s="36" t="s">
        <v>80</v>
      </c>
      <c r="F17" s="32" t="str">
        <f t="shared" si="1"/>
        <v>นายพิศาล  ศึกกำปัง</v>
      </c>
      <c r="G17" s="31">
        <f t="shared" si="0"/>
        <v>40000</v>
      </c>
      <c r="H17" s="14" t="s">
        <v>23</v>
      </c>
      <c r="I17" s="12"/>
    </row>
    <row r="18" spans="1:9" ht="23.25">
      <c r="A18" s="48">
        <v>12</v>
      </c>
      <c r="B18" s="46" t="s">
        <v>79</v>
      </c>
      <c r="C18" s="35">
        <v>3199</v>
      </c>
      <c r="D18" s="18" t="s">
        <v>45</v>
      </c>
      <c r="E18" s="36" t="s">
        <v>81</v>
      </c>
      <c r="F18" s="32" t="str">
        <f t="shared" si="1"/>
        <v>หจก.ไทยพัฒนาฯ</v>
      </c>
      <c r="G18" s="31">
        <f t="shared" si="0"/>
        <v>3199</v>
      </c>
      <c r="H18" s="14" t="s">
        <v>23</v>
      </c>
      <c r="I18" s="12"/>
    </row>
    <row r="19" spans="1:9" ht="23.25">
      <c r="A19" s="14">
        <v>13</v>
      </c>
      <c r="B19" s="1" t="s">
        <v>66</v>
      </c>
      <c r="C19" s="47">
        <v>9200</v>
      </c>
      <c r="D19" s="18" t="s">
        <v>45</v>
      </c>
      <c r="E19" s="5" t="s">
        <v>43</v>
      </c>
      <c r="F19" s="12" t="str">
        <f t="shared" si="1"/>
        <v>ร้านปาดป้าย</v>
      </c>
      <c r="G19" s="31">
        <f t="shared" si="0"/>
        <v>9200</v>
      </c>
      <c r="H19" s="14" t="s">
        <v>23</v>
      </c>
      <c r="I19" s="12"/>
    </row>
    <row r="20" spans="1:9" ht="23.25">
      <c r="A20" s="14">
        <v>14</v>
      </c>
      <c r="B20" s="3" t="s">
        <v>82</v>
      </c>
      <c r="C20" s="35">
        <v>10500</v>
      </c>
      <c r="D20" s="18" t="s">
        <v>83</v>
      </c>
      <c r="E20" s="41" t="s">
        <v>84</v>
      </c>
      <c r="F20" s="32" t="str">
        <f t="shared" si="1"/>
        <v>นายอมร  สมวงค์</v>
      </c>
      <c r="G20" s="31">
        <f t="shared" si="0"/>
        <v>10500</v>
      </c>
      <c r="H20" s="14" t="s">
        <v>23</v>
      </c>
      <c r="I20" s="12"/>
    </row>
    <row r="21" spans="1:9" ht="23.25">
      <c r="A21" s="14">
        <v>15</v>
      </c>
      <c r="B21" s="3" t="s">
        <v>85</v>
      </c>
      <c r="C21" s="50">
        <v>543000</v>
      </c>
      <c r="D21" s="18" t="s">
        <v>86</v>
      </c>
      <c r="E21" s="51" t="s">
        <v>87</v>
      </c>
      <c r="F21" s="52" t="str">
        <f t="shared" si="1"/>
        <v>หจก.สงวนวงค์ก่อสร้าง</v>
      </c>
      <c r="G21" s="54">
        <f t="shared" si="0"/>
        <v>543000</v>
      </c>
      <c r="H21" s="14"/>
      <c r="I21" s="12"/>
    </row>
    <row r="22" spans="1:9" ht="23.25">
      <c r="A22" s="11">
        <v>16</v>
      </c>
      <c r="B22" s="3" t="s">
        <v>89</v>
      </c>
      <c r="C22" s="35">
        <v>25350</v>
      </c>
      <c r="D22" s="18" t="s">
        <v>86</v>
      </c>
      <c r="E22" s="41" t="s">
        <v>19</v>
      </c>
      <c r="F22" s="32" t="str">
        <f t="shared" si="1"/>
        <v>นางสุณีย์  แก้วเกลี้ยง</v>
      </c>
      <c r="G22" s="31">
        <f t="shared" si="0"/>
        <v>25350</v>
      </c>
      <c r="H22" s="14" t="s">
        <v>23</v>
      </c>
      <c r="I22" s="13"/>
    </row>
    <row r="23" spans="1:9" ht="23.25">
      <c r="A23" s="5"/>
      <c r="B23" s="5"/>
      <c r="C23" s="5"/>
      <c r="D23" s="49"/>
      <c r="E23" s="5"/>
      <c r="F23" s="53"/>
      <c r="G23" s="5"/>
      <c r="H23" s="4"/>
      <c r="I23" s="5"/>
    </row>
    <row r="24" spans="1:9" ht="23.25">
      <c r="A24" s="103" t="s">
        <v>24</v>
      </c>
      <c r="B24" s="103"/>
      <c r="C24" s="103"/>
      <c r="D24" s="103"/>
      <c r="E24" s="103"/>
      <c r="F24" s="103"/>
      <c r="G24" s="103"/>
      <c r="H24" s="103"/>
      <c r="I24" s="103"/>
    </row>
    <row r="25" spans="1:9" ht="23.25">
      <c r="A25" s="95" t="str">
        <f>A2</f>
        <v>ประจำเดือน กุมภาพันธ์ พ.ศ. 2554</v>
      </c>
      <c r="B25" s="95"/>
      <c r="C25" s="95"/>
      <c r="D25" s="95"/>
      <c r="E25" s="95"/>
      <c r="F25" s="95"/>
      <c r="G25" s="95"/>
      <c r="H25" s="95"/>
      <c r="I25" s="95"/>
    </row>
    <row r="26" spans="1:9" ht="23.25">
      <c r="A26" s="10" t="s">
        <v>0</v>
      </c>
      <c r="B26" s="2" t="s">
        <v>25</v>
      </c>
      <c r="C26" s="10" t="s">
        <v>28</v>
      </c>
      <c r="D26" s="104" t="s">
        <v>35</v>
      </c>
      <c r="E26" s="104"/>
      <c r="F26" s="10" t="s">
        <v>26</v>
      </c>
      <c r="G26" s="56" t="s">
        <v>30</v>
      </c>
      <c r="H26" s="10" t="s">
        <v>31</v>
      </c>
      <c r="I26" s="21" t="s">
        <v>7</v>
      </c>
    </row>
    <row r="27" spans="1:9" ht="23.25">
      <c r="A27" s="13"/>
      <c r="B27" s="8"/>
      <c r="C27" s="11" t="s">
        <v>27</v>
      </c>
      <c r="D27" s="105" t="s">
        <v>36</v>
      </c>
      <c r="E27" s="106"/>
      <c r="F27" s="11" t="s">
        <v>36</v>
      </c>
      <c r="G27" s="57" t="s">
        <v>29</v>
      </c>
      <c r="H27" s="11" t="s">
        <v>32</v>
      </c>
      <c r="I27" s="9"/>
    </row>
    <row r="28" spans="1:9" ht="23.25">
      <c r="A28" s="10">
        <v>1</v>
      </c>
      <c r="B28" s="16" t="s">
        <v>33</v>
      </c>
      <c r="C28" s="10">
        <v>6</v>
      </c>
      <c r="D28" s="107">
        <f>+C6+C14+C17+C19+C20+C21</f>
        <v>612950</v>
      </c>
      <c r="E28" s="108"/>
      <c r="F28" s="22">
        <f>D28</f>
        <v>612950</v>
      </c>
      <c r="G28" s="22">
        <f>F28</f>
        <v>612950</v>
      </c>
      <c r="H28" s="16"/>
      <c r="I28" s="16"/>
    </row>
    <row r="29" spans="1:9" ht="23.25">
      <c r="A29" s="14">
        <v>2</v>
      </c>
      <c r="B29" s="12" t="s">
        <v>34</v>
      </c>
      <c r="C29" s="14">
        <v>9</v>
      </c>
      <c r="D29" s="109">
        <f>+C7+C8+C10+C11+C12+C13+C15+C16+C18</f>
        <v>66560</v>
      </c>
      <c r="E29" s="102"/>
      <c r="F29" s="23">
        <f>D29</f>
        <v>66560</v>
      </c>
      <c r="G29" s="23">
        <f>F29</f>
        <v>66560</v>
      </c>
      <c r="H29" s="12"/>
      <c r="I29" s="12"/>
    </row>
    <row r="30" spans="1:9" ht="23.25">
      <c r="A30" s="14">
        <v>3</v>
      </c>
      <c r="B30" s="12" t="s">
        <v>86</v>
      </c>
      <c r="C30" s="14">
        <v>1</v>
      </c>
      <c r="D30" s="109">
        <v>25350</v>
      </c>
      <c r="E30" s="102"/>
      <c r="F30" s="23">
        <f>D30</f>
        <v>25350</v>
      </c>
      <c r="G30" s="23">
        <f>F30</f>
        <v>25350</v>
      </c>
      <c r="H30" s="12"/>
      <c r="I30" s="12"/>
    </row>
    <row r="31" spans="1:9" ht="23.25">
      <c r="A31" s="12"/>
      <c r="B31" s="12"/>
      <c r="C31" s="12"/>
      <c r="D31" s="109"/>
      <c r="E31" s="102"/>
      <c r="F31" s="12"/>
      <c r="G31" s="12"/>
      <c r="H31" s="12"/>
      <c r="I31" s="12"/>
    </row>
    <row r="32" spans="1:9" ht="23.25">
      <c r="A32" s="12"/>
      <c r="B32" s="12"/>
      <c r="C32" s="12"/>
      <c r="D32" s="109"/>
      <c r="E32" s="102"/>
      <c r="F32" s="12"/>
      <c r="G32" s="12"/>
      <c r="H32" s="12"/>
      <c r="I32" s="12"/>
    </row>
    <row r="33" spans="1:9" ht="23.25">
      <c r="A33" s="12"/>
      <c r="B33" s="12"/>
      <c r="C33" s="12"/>
      <c r="D33" s="101"/>
      <c r="E33" s="102"/>
      <c r="F33" s="12"/>
      <c r="G33" s="12"/>
      <c r="H33" s="12"/>
      <c r="I33" s="12"/>
    </row>
    <row r="34" spans="1:9" ht="23.25">
      <c r="A34" s="12"/>
      <c r="B34" s="12"/>
      <c r="C34" s="12"/>
      <c r="D34" s="101"/>
      <c r="E34" s="102"/>
      <c r="F34" s="12"/>
      <c r="G34" s="12"/>
      <c r="H34" s="12"/>
      <c r="I34" s="12"/>
    </row>
    <row r="35" spans="1:9" ht="23.25">
      <c r="A35" s="12"/>
      <c r="B35" s="12"/>
      <c r="C35" s="12"/>
      <c r="D35" s="101"/>
      <c r="E35" s="102"/>
      <c r="F35" s="12"/>
      <c r="G35" s="12"/>
      <c r="H35" s="12"/>
      <c r="I35" s="12"/>
    </row>
    <row r="36" spans="1:9" ht="23.25">
      <c r="A36" s="12"/>
      <c r="B36" s="12"/>
      <c r="C36" s="12"/>
      <c r="D36" s="101"/>
      <c r="E36" s="102"/>
      <c r="F36" s="12"/>
      <c r="G36" s="12"/>
      <c r="H36" s="12"/>
      <c r="I36" s="12"/>
    </row>
    <row r="37" spans="1:9" ht="23.25">
      <c r="A37" s="13"/>
      <c r="B37" s="110" t="s">
        <v>41</v>
      </c>
      <c r="C37" s="111"/>
      <c r="D37" s="112">
        <f>SUM(D28:E36)</f>
        <v>704860</v>
      </c>
      <c r="E37" s="111"/>
      <c r="F37" s="24">
        <f>SUM(F28:F36)</f>
        <v>704860</v>
      </c>
      <c r="G37" s="24">
        <f>SUM(G28:G36)</f>
        <v>704860</v>
      </c>
      <c r="H37" s="13"/>
      <c r="I37" s="13"/>
    </row>
    <row r="39" ht="23.25">
      <c r="F39" s="25"/>
    </row>
    <row r="40" spans="1:9" ht="23.25">
      <c r="A40" s="113" t="s">
        <v>37</v>
      </c>
      <c r="B40" s="113"/>
      <c r="C40" s="113"/>
      <c r="D40" s="113"/>
      <c r="E40" s="113"/>
      <c r="F40" s="113"/>
      <c r="G40" s="113"/>
      <c r="H40" s="113"/>
      <c r="I40" s="113"/>
    </row>
    <row r="41" spans="1:9" ht="23.25">
      <c r="A41" s="113" t="s">
        <v>39</v>
      </c>
      <c r="B41" s="113"/>
      <c r="C41" s="113"/>
      <c r="D41" s="113"/>
      <c r="E41" s="113"/>
      <c r="F41" s="113"/>
      <c r="G41" s="113"/>
      <c r="H41" s="113"/>
      <c r="I41" s="113"/>
    </row>
    <row r="42" spans="1:9" ht="23.25">
      <c r="A42" s="113" t="s">
        <v>38</v>
      </c>
      <c r="B42" s="113"/>
      <c r="C42" s="113"/>
      <c r="D42" s="113"/>
      <c r="E42" s="113"/>
      <c r="F42" s="113"/>
      <c r="G42" s="113"/>
      <c r="H42" s="113"/>
      <c r="I42" s="113"/>
    </row>
  </sheetData>
  <sheetProtection/>
  <mergeCells count="26">
    <mergeCell ref="D34:E34"/>
    <mergeCell ref="A40:I40"/>
    <mergeCell ref="A41:I41"/>
    <mergeCell ref="A42:I42"/>
    <mergeCell ref="D35:E35"/>
    <mergeCell ref="D36:E36"/>
    <mergeCell ref="B37:C37"/>
    <mergeCell ref="D37:E37"/>
    <mergeCell ref="I4:I5"/>
    <mergeCell ref="D30:E30"/>
    <mergeCell ref="D31:E31"/>
    <mergeCell ref="D32:E32"/>
    <mergeCell ref="D33:E33"/>
    <mergeCell ref="D27:E27"/>
    <mergeCell ref="D28:E28"/>
    <mergeCell ref="D29:E29"/>
    <mergeCell ref="A4:A5"/>
    <mergeCell ref="A24:I24"/>
    <mergeCell ref="A25:I25"/>
    <mergeCell ref="D26:E26"/>
    <mergeCell ref="A1:I1"/>
    <mergeCell ref="A2:I2"/>
    <mergeCell ref="E4:E5"/>
    <mergeCell ref="F4:F5"/>
    <mergeCell ref="G4:G5"/>
    <mergeCell ref="H4:H5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koon_nook</cp:lastModifiedBy>
  <cp:lastPrinted>2005-01-01T19:03:10Z</cp:lastPrinted>
  <dcterms:created xsi:type="dcterms:W3CDTF">2007-06-06T02:32:02Z</dcterms:created>
  <dcterms:modified xsi:type="dcterms:W3CDTF">2011-10-06T05:13:28Z</dcterms:modified>
  <cp:category/>
  <cp:version/>
  <cp:contentType/>
  <cp:contentStatus/>
</cp:coreProperties>
</file>